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<sst xmlns="http://schemas.openxmlformats.org/spreadsheetml/2006/main" count="51" uniqueCount="35">
  <si>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龙华区2022年6月份困难群众发放救助金统计表</t>
  </si>
  <si>
    <t>填表单位：深圳市龙华区民政局                                            单位：人、元                                        制表日期：2022-6-25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</si>
  <si>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</si>
  <si>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</si>
  <si>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</si>
  <si>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</si>
  <si>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</si>
  <si>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</si>
  <si>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</si>
  <si>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</si>
  <si>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</si>
  <si>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</si>
  <si>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</si>
  <si>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不重叠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</si>
  <si>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</si>
  <si>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</si>
  <si>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</si>
  <si>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</si>
  <si>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</si>
  <si>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</si>
  <si>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</si>
  <si>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</si>
  <si>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</si>
  <si>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低保</t>
  </si>
  <si>
    <t>低边</t>
  </si>
  <si>
    <t>合计</t>
  </si>
  <si>
    <t>观湖</t>
  </si>
  <si>
    <t>/</t>
  </si>
  <si>
    <t>民治</t>
  </si>
  <si>
    <t>龙华</t>
  </si>
  <si>
    <t>大浪</t>
  </si>
  <si>
    <t>福城</t>
  </si>
  <si>
    <t>观澜</t>
  </si>
  <si>
    <t>0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</si>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</sst>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0" fillId="0" borderId="9" applyNumberFormat="0" applyFill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常规_龙华新区2014年4月分类施保发放统计表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tabSelected="1" zoomScale="70" zoomScaleNormal="70" workbookViewId="0" topLeftCell="A1">
      <selection activeCell="N13" sqref="N13"/>
    </sheetView>
  </sheetViews>
  <sheetFormatPr defaultColWidth="9.00390625" defaultRowHeight="14.25"/>
  <cols>
    <col min="1" max="1" width="6.00390625" style="1" bestFit="1" customWidth="1"/>
    <col min="2" max="2" width="7.375" style="1" customWidth="1"/>
    <col min="3" max="8" width="6.00390625" style="1" bestFit="1" customWidth="1"/>
    <col min="9" max="9" width="10.25390625" style="1" customWidth="1"/>
    <col min="10" max="10" width="10.25390625" style="1" hidden="1" customWidth="1"/>
    <col min="11" max="11" width="10.25390625" style="3" hidden="1" customWidth="1"/>
    <col min="12" max="12" width="9.875" style="1" customWidth="1"/>
    <col min="13" max="13" width="9.625" style="1" customWidth="1"/>
    <col min="14" max="14" width="11.75390625" style="1" customWidth="1"/>
    <col min="15" max="15" width="9.50390625" style="1" hidden="1" customWidth="1"/>
    <col min="16" max="21" width="8.125" style="1" customWidth="1"/>
    <col min="22" max="23" width="9.50390625" style="1" customWidth="1"/>
    <col min="24" max="24" width="10.50390625" style="3" hidden="1" customWidth="1"/>
    <col min="25" max="25" width="11.625" style="1" customWidth="1"/>
    <col min="26" max="26" width="10.375" style="4" bestFit="1" customWidth="1"/>
    <col min="27" max="16384" width="9.00390625" style="1" customWidth="1"/>
  </cols>
  <sheetData>
    <row r="1" spans="11:26" s="1" customFormat="1" ht="15.75">
      <c r="K1" s="3"/>
      <c r="X1" s="3"/>
      <c r="Z1" s="4"/>
    </row>
    <row r="2" spans="1:26" s="1" customFormat="1" ht="40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1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9"/>
      <c r="Y2" s="5"/>
      <c r="Z2" s="4"/>
    </row>
    <row r="3" spans="1:26" s="1" customFormat="1" ht="27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2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0"/>
      <c r="Y3" s="6"/>
      <c r="Z3" s="4"/>
    </row>
    <row r="4" spans="1:26" s="2" customFormat="1" ht="30" customHeight="1">
      <c r="A4" s="7" t="s">
        <v>2</v>
      </c>
      <c r="B4" s="7" t="s">
        <v>3</v>
      </c>
      <c r="C4" s="8" t="s">
        <v>4</v>
      </c>
      <c r="D4" s="8"/>
      <c r="E4" s="8" t="s">
        <v>5</v>
      </c>
      <c r="F4" s="8"/>
      <c r="G4" s="8" t="s">
        <v>6</v>
      </c>
      <c r="H4" s="8"/>
      <c r="I4" s="8" t="s">
        <v>7</v>
      </c>
      <c r="J4" s="21" t="s">
        <v>8</v>
      </c>
      <c r="K4" s="22"/>
      <c r="L4" s="8" t="s">
        <v>9</v>
      </c>
      <c r="M4" s="8"/>
      <c r="N4" s="29" t="s">
        <v>10</v>
      </c>
      <c r="O4" s="29"/>
      <c r="P4" s="29"/>
      <c r="Q4" s="29"/>
      <c r="R4" s="29"/>
      <c r="S4" s="29"/>
      <c r="T4" s="29"/>
      <c r="U4" s="29"/>
      <c r="V4" s="29"/>
      <c r="W4" s="29"/>
      <c r="X4" s="32"/>
      <c r="Y4" s="29"/>
      <c r="Z4" s="35"/>
    </row>
    <row r="5" spans="1:27" s="2" customFormat="1" ht="27" customHeight="1">
      <c r="A5" s="9"/>
      <c r="B5" s="9"/>
      <c r="C5" s="7" t="s">
        <v>11</v>
      </c>
      <c r="D5" s="7" t="s">
        <v>12</v>
      </c>
      <c r="E5" s="7" t="s">
        <v>11</v>
      </c>
      <c r="F5" s="7" t="s">
        <v>12</v>
      </c>
      <c r="G5" s="7" t="s">
        <v>11</v>
      </c>
      <c r="H5" s="7" t="s">
        <v>12</v>
      </c>
      <c r="I5" s="7" t="s">
        <v>12</v>
      </c>
      <c r="J5" s="23" t="s">
        <v>13</v>
      </c>
      <c r="K5" s="23" t="s">
        <v>12</v>
      </c>
      <c r="L5" s="7" t="s">
        <v>14</v>
      </c>
      <c r="M5" s="7" t="s">
        <v>15</v>
      </c>
      <c r="N5" s="30" t="s">
        <v>16</v>
      </c>
      <c r="O5" s="31" t="s">
        <v>17</v>
      </c>
      <c r="P5" s="30" t="s">
        <v>18</v>
      </c>
      <c r="Q5" s="30"/>
      <c r="R5" s="30"/>
      <c r="S5" s="30" t="s">
        <v>19</v>
      </c>
      <c r="T5" s="30"/>
      <c r="U5" s="30"/>
      <c r="V5" s="30" t="s">
        <v>20</v>
      </c>
      <c r="W5" s="30" t="s">
        <v>21</v>
      </c>
      <c r="X5" s="33" t="s">
        <v>8</v>
      </c>
      <c r="Y5" s="36" t="s">
        <v>22</v>
      </c>
      <c r="Z5" s="35"/>
      <c r="AA5" s="37"/>
    </row>
    <row r="6" spans="1:27" s="2" customFormat="1" ht="27" customHeight="1">
      <c r="A6" s="10"/>
      <c r="B6" s="10"/>
      <c r="C6" s="10"/>
      <c r="D6" s="10"/>
      <c r="E6" s="10"/>
      <c r="F6" s="10"/>
      <c r="G6" s="10"/>
      <c r="H6" s="10"/>
      <c r="I6" s="10"/>
      <c r="J6" s="24"/>
      <c r="K6" s="24"/>
      <c r="L6" s="10"/>
      <c r="M6" s="10"/>
      <c r="N6" s="30"/>
      <c r="O6" s="31"/>
      <c r="P6" s="31" t="s">
        <v>23</v>
      </c>
      <c r="Q6" s="31" t="s">
        <v>24</v>
      </c>
      <c r="R6" s="31" t="s">
        <v>25</v>
      </c>
      <c r="S6" s="32" t="s">
        <v>23</v>
      </c>
      <c r="T6" s="32" t="s">
        <v>24</v>
      </c>
      <c r="U6" s="32" t="s">
        <v>25</v>
      </c>
      <c r="V6" s="30"/>
      <c r="W6" s="30"/>
      <c r="X6" s="33"/>
      <c r="Y6" s="36"/>
      <c r="Z6" s="35"/>
      <c r="AA6" s="37"/>
    </row>
    <row r="7" spans="1:26" s="2" customFormat="1" ht="30" customHeight="1">
      <c r="A7" s="11">
        <v>1</v>
      </c>
      <c r="B7" s="12" t="s">
        <v>26</v>
      </c>
      <c r="C7" s="13">
        <v>3</v>
      </c>
      <c r="D7" s="13">
        <v>8</v>
      </c>
      <c r="E7" s="13">
        <v>1</v>
      </c>
      <c r="F7" s="13">
        <v>4</v>
      </c>
      <c r="G7" s="13">
        <v>0</v>
      </c>
      <c r="H7" s="17">
        <v>0</v>
      </c>
      <c r="I7" s="25">
        <v>0</v>
      </c>
      <c r="J7" s="25"/>
      <c r="K7" s="26"/>
      <c r="L7" s="26">
        <f aca="true" t="shared" si="0" ref="L7:L13">C7+E7+G7+I7</f>
        <v>4</v>
      </c>
      <c r="M7" s="26">
        <f aca="true" t="shared" si="1" ref="M7:M13">D7+F7+H7+I7</f>
        <v>12</v>
      </c>
      <c r="N7" s="25">
        <v>53908.66</v>
      </c>
      <c r="O7" s="25" t="s">
        <v>27</v>
      </c>
      <c r="P7" s="26">
        <v>16000</v>
      </c>
      <c r="Q7" s="26">
        <v>1600</v>
      </c>
      <c r="R7" s="26">
        <f aca="true" t="shared" si="2" ref="R7:R13">SUM(P7:Q7)</f>
        <v>17600</v>
      </c>
      <c r="S7" s="26">
        <v>14550</v>
      </c>
      <c r="T7" s="26">
        <v>1599</v>
      </c>
      <c r="U7" s="26">
        <f aca="true" t="shared" si="3" ref="U7:U13">SUM(S7:T7)</f>
        <v>16149</v>
      </c>
      <c r="V7" s="26">
        <v>0</v>
      </c>
      <c r="W7" s="26">
        <v>0</v>
      </c>
      <c r="X7" s="34"/>
      <c r="Y7" s="38">
        <f aca="true" t="shared" si="4" ref="Y7:Y12">SUM(N7+R7+U7+V7+W7)</f>
        <v>87657.66</v>
      </c>
      <c r="Z7" s="35"/>
    </row>
    <row r="8" spans="1:26" s="2" customFormat="1" ht="30" customHeight="1">
      <c r="A8" s="11">
        <v>2</v>
      </c>
      <c r="B8" s="12" t="s">
        <v>28</v>
      </c>
      <c r="C8" s="13">
        <v>78</v>
      </c>
      <c r="D8" s="13">
        <v>161</v>
      </c>
      <c r="E8" s="13">
        <v>1</v>
      </c>
      <c r="F8" s="13">
        <v>3</v>
      </c>
      <c r="G8" s="13">
        <v>5</v>
      </c>
      <c r="H8" s="17">
        <v>11</v>
      </c>
      <c r="I8" s="25">
        <v>0</v>
      </c>
      <c r="J8" s="25"/>
      <c r="K8" s="26"/>
      <c r="L8" s="26">
        <f t="shared" si="0"/>
        <v>84</v>
      </c>
      <c r="M8" s="26">
        <f t="shared" si="1"/>
        <v>175</v>
      </c>
      <c r="N8" s="25">
        <v>1099839.8</v>
      </c>
      <c r="O8" s="25" t="s">
        <v>27</v>
      </c>
      <c r="P8" s="26">
        <v>307200</v>
      </c>
      <c r="Q8" s="26">
        <v>5400</v>
      </c>
      <c r="R8" s="26">
        <f t="shared" si="2"/>
        <v>312600</v>
      </c>
      <c r="S8" s="26">
        <v>263170</v>
      </c>
      <c r="T8" s="26">
        <v>2860</v>
      </c>
      <c r="U8" s="26">
        <f t="shared" si="3"/>
        <v>266030</v>
      </c>
      <c r="V8" s="26">
        <v>64974</v>
      </c>
      <c r="W8" s="26">
        <v>0</v>
      </c>
      <c r="X8" s="28"/>
      <c r="Y8" s="38">
        <f t="shared" si="4"/>
        <v>1743443.8</v>
      </c>
      <c r="Z8" s="35"/>
    </row>
    <row r="9" spans="1:26" s="2" customFormat="1" ht="30" customHeight="1">
      <c r="A9" s="11">
        <v>3</v>
      </c>
      <c r="B9" s="12" t="s">
        <v>29</v>
      </c>
      <c r="C9" s="13">
        <v>33</v>
      </c>
      <c r="D9" s="13">
        <v>68</v>
      </c>
      <c r="E9" s="13">
        <v>1</v>
      </c>
      <c r="F9" s="13">
        <v>3</v>
      </c>
      <c r="G9" s="13">
        <v>5</v>
      </c>
      <c r="H9" s="17">
        <v>10</v>
      </c>
      <c r="I9" s="25">
        <v>0</v>
      </c>
      <c r="J9" s="25"/>
      <c r="K9" s="26"/>
      <c r="L9" s="26">
        <f t="shared" si="0"/>
        <v>39</v>
      </c>
      <c r="M9" s="26">
        <f t="shared" si="1"/>
        <v>81</v>
      </c>
      <c r="N9" s="25">
        <v>487625</v>
      </c>
      <c r="O9" s="25" t="s">
        <v>27</v>
      </c>
      <c r="P9" s="26">
        <v>146400</v>
      </c>
      <c r="Q9" s="26">
        <v>4800</v>
      </c>
      <c r="R9" s="26">
        <f t="shared" si="2"/>
        <v>151200</v>
      </c>
      <c r="S9" s="26">
        <v>112110</v>
      </c>
      <c r="T9" s="26">
        <v>3146</v>
      </c>
      <c r="U9" s="26">
        <f t="shared" si="3"/>
        <v>115256</v>
      </c>
      <c r="V9" s="26">
        <v>57330</v>
      </c>
      <c r="W9" s="26">
        <v>0</v>
      </c>
      <c r="X9" s="28"/>
      <c r="Y9" s="38">
        <f t="shared" si="4"/>
        <v>811411</v>
      </c>
      <c r="Z9" s="35"/>
    </row>
    <row r="10" spans="1:26" s="2" customFormat="1" ht="30" customHeight="1">
      <c r="A10" s="11">
        <v>4</v>
      </c>
      <c r="B10" s="12" t="s">
        <v>30</v>
      </c>
      <c r="C10" s="13">
        <v>3</v>
      </c>
      <c r="D10" s="13">
        <v>5</v>
      </c>
      <c r="E10" s="13">
        <v>1</v>
      </c>
      <c r="F10" s="13">
        <v>2</v>
      </c>
      <c r="G10" s="13">
        <v>0</v>
      </c>
      <c r="H10" s="17">
        <v>0</v>
      </c>
      <c r="I10" s="25">
        <v>0</v>
      </c>
      <c r="J10" s="25"/>
      <c r="K10" s="26"/>
      <c r="L10" s="26">
        <f t="shared" si="0"/>
        <v>4</v>
      </c>
      <c r="M10" s="26">
        <f t="shared" si="1"/>
        <v>7</v>
      </c>
      <c r="N10" s="25">
        <v>43680</v>
      </c>
      <c r="O10" s="25" t="s">
        <v>27</v>
      </c>
      <c r="P10" s="26">
        <v>14000</v>
      </c>
      <c r="Q10" s="26">
        <v>4800</v>
      </c>
      <c r="R10" s="26">
        <f t="shared" si="2"/>
        <v>18800</v>
      </c>
      <c r="S10" s="26">
        <v>10220</v>
      </c>
      <c r="T10" s="26">
        <v>1573</v>
      </c>
      <c r="U10" s="26">
        <f t="shared" si="3"/>
        <v>11793</v>
      </c>
      <c r="V10" s="26">
        <v>0</v>
      </c>
      <c r="W10" s="26">
        <v>0</v>
      </c>
      <c r="X10" s="28"/>
      <c r="Y10" s="38">
        <f t="shared" si="4"/>
        <v>74273</v>
      </c>
      <c r="Z10" s="35"/>
    </row>
    <row r="11" spans="1:26" s="2" customFormat="1" ht="30" customHeight="1">
      <c r="A11" s="11">
        <v>5</v>
      </c>
      <c r="B11" s="12" t="s">
        <v>31</v>
      </c>
      <c r="C11" s="13">
        <v>7</v>
      </c>
      <c r="D11" s="13">
        <v>13</v>
      </c>
      <c r="E11" s="13">
        <v>0</v>
      </c>
      <c r="F11" s="13">
        <v>0</v>
      </c>
      <c r="G11" s="13">
        <v>0</v>
      </c>
      <c r="H11" s="13">
        <v>0</v>
      </c>
      <c r="I11" s="27">
        <v>1</v>
      </c>
      <c r="J11" s="27"/>
      <c r="K11" s="26"/>
      <c r="L11" s="26">
        <f t="shared" si="0"/>
        <v>8</v>
      </c>
      <c r="M11" s="26">
        <f t="shared" si="1"/>
        <v>14</v>
      </c>
      <c r="N11" s="25">
        <v>55883.600000000006</v>
      </c>
      <c r="O11" s="25" t="s">
        <v>27</v>
      </c>
      <c r="P11" s="26">
        <v>24800</v>
      </c>
      <c r="Q11" s="26">
        <v>0</v>
      </c>
      <c r="R11" s="26">
        <f t="shared" si="2"/>
        <v>24800</v>
      </c>
      <c r="S11" s="26">
        <v>11060</v>
      </c>
      <c r="T11" s="26">
        <v>0</v>
      </c>
      <c r="U11" s="26">
        <f t="shared" si="3"/>
        <v>11060</v>
      </c>
      <c r="V11" s="26">
        <v>0</v>
      </c>
      <c r="W11" s="26">
        <v>13104</v>
      </c>
      <c r="X11" s="28"/>
      <c r="Y11" s="38">
        <f t="shared" si="4"/>
        <v>104847.6</v>
      </c>
      <c r="Z11" s="35"/>
    </row>
    <row r="12" spans="1:26" s="2" customFormat="1" ht="30" customHeight="1">
      <c r="A12" s="11">
        <v>6</v>
      </c>
      <c r="B12" s="12" t="s">
        <v>32</v>
      </c>
      <c r="C12" s="13">
        <v>9</v>
      </c>
      <c r="D12" s="13">
        <v>13</v>
      </c>
      <c r="E12" s="13">
        <v>1</v>
      </c>
      <c r="F12" s="13">
        <v>2</v>
      </c>
      <c r="G12" s="13">
        <v>0</v>
      </c>
      <c r="H12" s="13" t="s">
        <v>33</v>
      </c>
      <c r="I12" s="27">
        <v>1</v>
      </c>
      <c r="J12" s="27"/>
      <c r="K12" s="26"/>
      <c r="L12" s="26">
        <f t="shared" si="0"/>
        <v>11</v>
      </c>
      <c r="M12" s="26">
        <f t="shared" si="1"/>
        <v>16</v>
      </c>
      <c r="N12" s="25">
        <v>92514</v>
      </c>
      <c r="O12" s="25" t="s">
        <v>27</v>
      </c>
      <c r="P12" s="26">
        <v>38400</v>
      </c>
      <c r="Q12" s="26">
        <v>4800</v>
      </c>
      <c r="R12" s="26">
        <f t="shared" si="2"/>
        <v>43200</v>
      </c>
      <c r="S12" s="26">
        <v>19910</v>
      </c>
      <c r="T12" s="26">
        <v>3146</v>
      </c>
      <c r="U12" s="26">
        <f t="shared" si="3"/>
        <v>23056</v>
      </c>
      <c r="V12" s="26">
        <v>0</v>
      </c>
      <c r="W12" s="26">
        <v>13104</v>
      </c>
      <c r="X12" s="28"/>
      <c r="Y12" s="38">
        <f t="shared" si="4"/>
        <v>171874</v>
      </c>
      <c r="Z12" s="35"/>
    </row>
    <row r="13" spans="1:26" s="2" customFormat="1" ht="30" customHeight="1">
      <c r="A13" s="14" t="s">
        <v>34</v>
      </c>
      <c r="B13" s="15"/>
      <c r="C13" s="16">
        <f>SUM(C7:C12)</f>
        <v>133</v>
      </c>
      <c r="D13" s="16">
        <f>SUM(D7:D12)</f>
        <v>268</v>
      </c>
      <c r="E13" s="18">
        <f aca="true" t="shared" si="5" ref="C13:J13">SUM(E7:E12)</f>
        <v>5</v>
      </c>
      <c r="F13" s="18">
        <f t="shared" si="5"/>
        <v>14</v>
      </c>
      <c r="G13" s="18">
        <f t="shared" si="5"/>
        <v>10</v>
      </c>
      <c r="H13" s="18">
        <f t="shared" si="5"/>
        <v>21</v>
      </c>
      <c r="I13" s="18">
        <f t="shared" si="5"/>
        <v>2</v>
      </c>
      <c r="J13" s="28"/>
      <c r="K13" s="28"/>
      <c r="L13" s="26">
        <f t="shared" si="0"/>
        <v>150</v>
      </c>
      <c r="M13" s="26">
        <f t="shared" si="1"/>
        <v>305</v>
      </c>
      <c r="N13" s="25">
        <f>SUM(N7:N12)</f>
        <v>1833451.06</v>
      </c>
      <c r="O13" s="25" t="s">
        <v>27</v>
      </c>
      <c r="P13" s="18">
        <f>SUM(P7:P12)</f>
        <v>546800</v>
      </c>
      <c r="Q13" s="18">
        <f>SUM(Q7:Q12)</f>
        <v>21400</v>
      </c>
      <c r="R13" s="18">
        <f t="shared" si="2"/>
        <v>568200</v>
      </c>
      <c r="S13" s="18">
        <f>SUM(S7:S12)</f>
        <v>431020</v>
      </c>
      <c r="T13" s="18">
        <f>SUM(T7:T12)</f>
        <v>12324</v>
      </c>
      <c r="U13" s="18">
        <f t="shared" si="3"/>
        <v>443344</v>
      </c>
      <c r="V13" s="18">
        <f>SUM(V7:V12)</f>
        <v>122304</v>
      </c>
      <c r="W13" s="18">
        <f>SUM(W7:W12)</f>
        <v>26208</v>
      </c>
      <c r="X13" s="28">
        <v>0</v>
      </c>
      <c r="Y13" s="38">
        <f>SUM(Y7:Y12)</f>
        <v>2993507.06</v>
      </c>
      <c r="Z13" s="39"/>
    </row>
  </sheetData>
  <sheetProtection/>
  <mergeCells count="30">
    <mergeCell ref="A2:Y2"/>
    <mergeCell ref="A3:Y3"/>
    <mergeCell ref="C4:D4"/>
    <mergeCell ref="E4:F4"/>
    <mergeCell ref="G4:H4"/>
    <mergeCell ref="J4:K4"/>
    <mergeCell ref="L4:M4"/>
    <mergeCell ref="N4:Y4"/>
    <mergeCell ref="P5:R5"/>
    <mergeCell ref="S5:U5"/>
    <mergeCell ref="A13:B1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V5:V6"/>
    <mergeCell ref="W5:W6"/>
    <mergeCell ref="X5:X6"/>
    <mergeCell ref="Y5:Y6"/>
  </mergeCells>
  <printOptions/>
  <pageMargins left="0.75" right="0.75" top="0.98" bottom="0.98" header="0.51" footer="0.51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flk</cp:lastModifiedBy>
  <cp:lastPrinted>2017-11-13T02:09:29Z</cp:lastPrinted>
  <dcterms:created xsi:type="dcterms:W3CDTF">1996-12-21T01:32:42Z</dcterms:created>
  <dcterms:modified xsi:type="dcterms:W3CDTF">2022-07-06T16:19:48Z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ED73F190CABA4DDD835E8BCB96FA130A</vt:lpwstr>
  </property>
  <property fmtid="{D5CDD505-2E9C-101B-9397-08002B2CF9AE}" pid="4" name="퀀_generated_2.-2147483648">
    <vt:i4>2052</vt:i4>
  </property>
</Properties>
</file>