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<sst xmlns="http://schemas.openxmlformats.org/spreadsheetml/2006/main" count="29">
  <si>
    <t>龙华区2019年1月份困难群众统计表</t>
  </si>
  <si>
    <t>填表单位：深圳市龙华区民政局                                            单位：人、元                                        制表日期：2019-1-9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</si>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</sst>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22" borderId="14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10" fillId="9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" fillId="0" borderId="0"/>
    <xf numFmtId="0" fontId="8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47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龙华新区2014年4月分类施保发放统计表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9&#24180;1&#26376;\2019&#24180;1&#26376;&#20221;\&#40857;&#21326;&#21306;2019&#24180;1&#26376;&#22256;&#22659;&#20799;&#31461;&#22522;&#26412;&#24773;&#20917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J15">
            <v>3036</v>
          </cell>
        </row>
        <row r="15">
          <cell r="L15">
            <v>2151</v>
          </cell>
        </row>
        <row r="33">
          <cell r="L33">
            <v>1882</v>
          </cell>
        </row>
        <row r="35">
          <cell r="L35">
            <v>559</v>
          </cell>
        </row>
        <row r="37">
          <cell r="L3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T12"/>
  <sheetViews>
    <sheetView tabSelected="1" workbookViewId="0">
      <selection activeCell="V5" sqref="V5"/>
    </sheetView>
  </sheetViews>
  <sheetFormatPr defaultColWidth="9" defaultRowHeight="14.25"/>
  <cols>
    <col min="1" max="1" width="6" style="1"/>
    <col min="2" max="2" width="7.375" style="1" customWidth="1"/>
    <col min="3" max="8" width="6" style="1"/>
    <col min="9" max="10" width="10.25" style="1" customWidth="1"/>
    <col min="11" max="12" width="7.125" style="1" customWidth="1"/>
    <col min="13" max="20" width="9.5" style="1" customWidth="1"/>
    <col min="21" max="16384" width="9" style="1"/>
  </cols>
  <sheetData>
    <row r="2" s="1" customFormat="1" ht="40.5" customHeight="1" spans="1:2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="1" customFormat="1" ht="27.75" customHeight="1" spans="1:20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="2" customFormat="1" ht="30" customHeight="1" spans="1:20">
      <c r="A4" s="5" t="s">
        <v>2</v>
      </c>
      <c r="B4" s="5" t="s">
        <v>3</v>
      </c>
      <c r="C4" s="6" t="s">
        <v>4</v>
      </c>
      <c r="D4" s="6"/>
      <c r="E4" s="6" t="s">
        <v>5</v>
      </c>
      <c r="F4" s="6"/>
      <c r="G4" s="6" t="s">
        <v>6</v>
      </c>
      <c r="H4" s="6"/>
      <c r="I4" s="6" t="s">
        <v>7</v>
      </c>
      <c r="J4" s="6" t="s">
        <v>8</v>
      </c>
      <c r="K4" s="6" t="s">
        <v>9</v>
      </c>
      <c r="L4" s="6"/>
      <c r="M4" s="15" t="s">
        <v>10</v>
      </c>
      <c r="N4" s="16"/>
      <c r="O4" s="16"/>
      <c r="P4" s="16"/>
      <c r="Q4" s="16"/>
      <c r="R4" s="16"/>
      <c r="S4" s="16"/>
      <c r="T4" s="18"/>
    </row>
    <row r="5" s="2" customFormat="1" ht="60" customHeight="1" spans="1:20">
      <c r="A5" s="7"/>
      <c r="B5" s="7"/>
      <c r="C5" s="8" t="s">
        <v>11</v>
      </c>
      <c r="D5" s="8" t="s">
        <v>12</v>
      </c>
      <c r="E5" s="8" t="s">
        <v>11</v>
      </c>
      <c r="F5" s="8" t="s">
        <v>12</v>
      </c>
      <c r="G5" s="8" t="s">
        <v>11</v>
      </c>
      <c r="H5" s="8" t="s">
        <v>12</v>
      </c>
      <c r="I5" s="8" t="s">
        <v>12</v>
      </c>
      <c r="J5" s="8" t="s">
        <v>12</v>
      </c>
      <c r="K5" s="8" t="s">
        <v>13</v>
      </c>
      <c r="L5" s="8" t="s">
        <v>14</v>
      </c>
      <c r="M5" s="17" t="s">
        <v>15</v>
      </c>
      <c r="N5" s="17" t="s">
        <v>16</v>
      </c>
      <c r="O5" s="17" t="s">
        <v>17</v>
      </c>
      <c r="P5" s="17" t="s">
        <v>18</v>
      </c>
      <c r="Q5" s="17" t="s">
        <v>19</v>
      </c>
      <c r="R5" s="17" t="s">
        <v>20</v>
      </c>
      <c r="S5" s="17" t="s">
        <v>8</v>
      </c>
      <c r="T5" s="17" t="s">
        <v>21</v>
      </c>
    </row>
    <row r="6" s="2" customFormat="1" ht="30" customHeight="1" spans="1:20">
      <c r="A6" s="9">
        <v>1</v>
      </c>
      <c r="B6" s="8" t="s">
        <v>22</v>
      </c>
      <c r="C6" s="10">
        <v>2</v>
      </c>
      <c r="D6" s="10">
        <v>4</v>
      </c>
      <c r="E6" s="10"/>
      <c r="F6" s="10"/>
      <c r="G6" s="11"/>
      <c r="H6" s="11"/>
      <c r="I6" s="10"/>
      <c r="J6" s="10">
        <v>0</v>
      </c>
      <c r="K6" s="10">
        <f t="shared" ref="K6:K12" si="0">C6+E6+G6</f>
        <v>2</v>
      </c>
      <c r="L6" s="10">
        <f t="shared" ref="L6:L12" si="1">D6+F6+H6</f>
        <v>4</v>
      </c>
      <c r="M6" s="10">
        <v>4280</v>
      </c>
      <c r="N6" s="10">
        <v>40</v>
      </c>
      <c r="O6" s="10">
        <v>1600</v>
      </c>
      <c r="P6" s="10">
        <v>963</v>
      </c>
      <c r="Q6" s="10">
        <v>0</v>
      </c>
      <c r="R6" s="10"/>
      <c r="S6" s="10"/>
      <c r="T6" s="10">
        <f t="shared" ref="T6:T12" si="2">SUM(M6:S6)</f>
        <v>6883</v>
      </c>
    </row>
    <row r="7" s="2" customFormat="1" ht="30" customHeight="1" spans="1:20">
      <c r="A7" s="9">
        <v>2</v>
      </c>
      <c r="B7" s="8" t="s">
        <v>23</v>
      </c>
      <c r="C7" s="12">
        <v>39</v>
      </c>
      <c r="D7" s="12">
        <v>83</v>
      </c>
      <c r="E7" s="12">
        <v>7</v>
      </c>
      <c r="F7" s="12">
        <v>19</v>
      </c>
      <c r="G7" s="11">
        <v>7</v>
      </c>
      <c r="H7" s="11">
        <v>15</v>
      </c>
      <c r="I7" s="10"/>
      <c r="J7" s="10">
        <v>10</v>
      </c>
      <c r="K7" s="10">
        <f t="shared" si="0"/>
        <v>53</v>
      </c>
      <c r="L7" s="10">
        <f t="shared" si="1"/>
        <v>117</v>
      </c>
      <c r="M7" s="10">
        <v>70085</v>
      </c>
      <c r="N7" s="10">
        <v>780</v>
      </c>
      <c r="O7" s="10">
        <v>33400</v>
      </c>
      <c r="P7" s="10">
        <v>20972</v>
      </c>
      <c r="Q7" s="10">
        <v>10437</v>
      </c>
      <c r="R7" s="10"/>
      <c r="S7" s="10">
        <f>[1]Sheet1!$J$15+[1]Sheet1!$L$15</f>
        <v>5187</v>
      </c>
      <c r="T7" s="10">
        <f t="shared" si="2"/>
        <v>140861</v>
      </c>
    </row>
    <row r="8" s="2" customFormat="1" ht="30" customHeight="1" spans="1:20">
      <c r="A8" s="9">
        <v>3</v>
      </c>
      <c r="B8" s="8" t="s">
        <v>24</v>
      </c>
      <c r="C8" s="10">
        <v>33</v>
      </c>
      <c r="D8" s="10">
        <v>76</v>
      </c>
      <c r="E8" s="10"/>
      <c r="F8" s="10"/>
      <c r="G8" s="11">
        <v>7</v>
      </c>
      <c r="H8" s="11">
        <v>17</v>
      </c>
      <c r="I8" s="10"/>
      <c r="J8" s="10">
        <v>15</v>
      </c>
      <c r="K8" s="10">
        <f t="shared" si="0"/>
        <v>40</v>
      </c>
      <c r="L8" s="10">
        <f t="shared" si="1"/>
        <v>93</v>
      </c>
      <c r="M8" s="10">
        <v>49573</v>
      </c>
      <c r="N8" s="10">
        <v>660</v>
      </c>
      <c r="O8" s="10">
        <v>25800</v>
      </c>
      <c r="P8" s="10">
        <v>20544</v>
      </c>
      <c r="Q8" s="10">
        <v>10437</v>
      </c>
      <c r="R8" s="10"/>
      <c r="S8" s="10">
        <f>[1]Sheet1!$L$33</f>
        <v>1882</v>
      </c>
      <c r="T8" s="10">
        <f t="shared" si="2"/>
        <v>108896</v>
      </c>
    </row>
    <row r="9" s="2" customFormat="1" ht="30" customHeight="1" spans="1:20">
      <c r="A9" s="9">
        <v>4</v>
      </c>
      <c r="B9" s="8" t="s">
        <v>25</v>
      </c>
      <c r="C9" s="10">
        <v>4</v>
      </c>
      <c r="D9" s="10">
        <v>7</v>
      </c>
      <c r="E9" s="10">
        <v>1</v>
      </c>
      <c r="F9" s="10">
        <v>4</v>
      </c>
      <c r="G9" s="11">
        <v>1</v>
      </c>
      <c r="H9" s="11">
        <v>3</v>
      </c>
      <c r="I9" s="10"/>
      <c r="J9" s="10">
        <v>1</v>
      </c>
      <c r="K9" s="10">
        <f t="shared" si="0"/>
        <v>6</v>
      </c>
      <c r="L9" s="10">
        <f t="shared" si="1"/>
        <v>14</v>
      </c>
      <c r="M9" s="10">
        <v>4690</v>
      </c>
      <c r="N9" s="10">
        <v>80</v>
      </c>
      <c r="O9" s="10">
        <v>3200</v>
      </c>
      <c r="P9" s="10">
        <v>2354</v>
      </c>
      <c r="Q9" s="10">
        <v>1491</v>
      </c>
      <c r="R9" s="10"/>
      <c r="S9" s="10">
        <f>[1]Sheet1!$L$35</f>
        <v>559</v>
      </c>
      <c r="T9" s="10">
        <f t="shared" si="2"/>
        <v>12374</v>
      </c>
    </row>
    <row r="10" s="2" customFormat="1" ht="30" customHeight="1" spans="1:20">
      <c r="A10" s="9">
        <v>5</v>
      </c>
      <c r="B10" s="8" t="s">
        <v>26</v>
      </c>
      <c r="C10" s="10">
        <v>3</v>
      </c>
      <c r="D10" s="10">
        <v>6</v>
      </c>
      <c r="E10" s="10"/>
      <c r="F10" s="10"/>
      <c r="G10" s="11"/>
      <c r="H10" s="11"/>
      <c r="I10" s="10"/>
      <c r="J10" s="10">
        <v>0</v>
      </c>
      <c r="K10" s="10">
        <f t="shared" si="0"/>
        <v>3</v>
      </c>
      <c r="L10" s="10">
        <f t="shared" si="1"/>
        <v>6</v>
      </c>
      <c r="M10" s="10">
        <v>5543</v>
      </c>
      <c r="N10" s="10">
        <v>60</v>
      </c>
      <c r="O10" s="10">
        <v>2400</v>
      </c>
      <c r="P10" s="10">
        <v>963</v>
      </c>
      <c r="Q10" s="10">
        <v>0</v>
      </c>
      <c r="R10" s="10"/>
      <c r="S10" s="10">
        <f>[1]Sheet1!$L$37</f>
        <v>0</v>
      </c>
      <c r="T10" s="10">
        <f t="shared" si="2"/>
        <v>8966</v>
      </c>
    </row>
    <row r="11" s="2" customFormat="1" ht="30" customHeight="1" spans="1:20">
      <c r="A11" s="9">
        <v>6</v>
      </c>
      <c r="B11" s="8" t="s">
        <v>27</v>
      </c>
      <c r="C11" s="10">
        <v>12</v>
      </c>
      <c r="D11" s="10">
        <v>20</v>
      </c>
      <c r="E11" s="10"/>
      <c r="F11" s="10"/>
      <c r="G11" s="11"/>
      <c r="H11" s="11"/>
      <c r="I11" s="10">
        <v>1</v>
      </c>
      <c r="J11" s="10">
        <v>1</v>
      </c>
      <c r="K11" s="10">
        <f t="shared" si="0"/>
        <v>12</v>
      </c>
      <c r="L11" s="10">
        <f t="shared" si="1"/>
        <v>20</v>
      </c>
      <c r="M11" s="10">
        <v>17253</v>
      </c>
      <c r="N11" s="10">
        <v>240</v>
      </c>
      <c r="O11" s="10">
        <v>9600</v>
      </c>
      <c r="P11" s="10">
        <v>4815</v>
      </c>
      <c r="Q11" s="10">
        <v>0</v>
      </c>
      <c r="R11" s="10">
        <v>2812</v>
      </c>
      <c r="S11" s="10"/>
      <c r="T11" s="10">
        <f t="shared" si="2"/>
        <v>34720</v>
      </c>
    </row>
    <row r="12" s="2" customFormat="1" ht="30" customHeight="1" spans="1:20">
      <c r="A12" s="13" t="s">
        <v>28</v>
      </c>
      <c r="B12" s="14"/>
      <c r="C12" s="12">
        <f t="shared" ref="C12:F12" si="3">SUM(C6:C11)</f>
        <v>93</v>
      </c>
      <c r="D12" s="12">
        <f t="shared" si="3"/>
        <v>196</v>
      </c>
      <c r="E12" s="10">
        <f t="shared" si="3"/>
        <v>8</v>
      </c>
      <c r="F12" s="10">
        <f t="shared" si="3"/>
        <v>23</v>
      </c>
      <c r="G12" s="10">
        <v>16</v>
      </c>
      <c r="H12" s="10">
        <v>39</v>
      </c>
      <c r="I12" s="10">
        <f>SUM(I6:I11)</f>
        <v>1</v>
      </c>
      <c r="J12" s="10">
        <f>SUM(J6:J11)</f>
        <v>27</v>
      </c>
      <c r="K12" s="10">
        <f t="shared" si="0"/>
        <v>117</v>
      </c>
      <c r="L12" s="10">
        <f t="shared" si="1"/>
        <v>258</v>
      </c>
      <c r="M12" s="10">
        <v>151424</v>
      </c>
      <c r="N12" s="10">
        <v>1860</v>
      </c>
      <c r="O12" s="10">
        <v>76000</v>
      </c>
      <c r="P12" s="10">
        <v>50611</v>
      </c>
      <c r="Q12" s="10">
        <v>22365</v>
      </c>
      <c r="R12" s="10">
        <f>SUM(R6:R11)</f>
        <v>2812</v>
      </c>
      <c r="S12" s="10">
        <f>SUM(S6:S11)</f>
        <v>7628</v>
      </c>
      <c r="T12" s="10">
        <f t="shared" si="2"/>
        <v>312700</v>
      </c>
    </row>
  </sheetData>
  <mergeCells count="10">
    <mergeCell ref="A2:T2"/>
    <mergeCell ref="A3:T3"/>
    <mergeCell ref="C4:D4"/>
    <mergeCell ref="E4:F4"/>
    <mergeCell ref="G4:H4"/>
    <mergeCell ref="K4:L4"/>
    <mergeCell ref="M4:T4"/>
    <mergeCell ref="A12:B12"/>
    <mergeCell ref="A4:A5"/>
    <mergeCell ref="B4:B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2019-01-14T07:42:08Z</dcterms:created>
  <dcterms:modified xsi:type="dcterms:W3CDTF">2019-01-14T07:42:27Z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