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<sst xmlns="http://schemas.openxmlformats.org/spreadsheetml/2006/main" count="62">
  <si>
    <t>龙华区2019年2月份居民享受困难群众综合救助待遇名册（低保边缘）</t>
  </si>
  <si>
    <t>制表单位：深圳市龙华区民政局</t>
  </si>
  <si>
    <t>统计日期： 2019年2月9日</t>
  </si>
  <si>
    <t>序号</t>
  </si>
  <si>
    <t>街道</t>
  </si>
  <si>
    <t>社区</t>
  </si>
  <si>
    <t>居委会</t>
  </si>
  <si>
    <t>户主姓名</t>
  </si>
  <si>
    <t>性别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</si>
  <si>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</si>
  <si>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</si>
  <si>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</si>
  <si>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</si>
  <si>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</si>
  <si>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</si>
  <si>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</si>
  <si>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</si>
  <si>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</si>
  <si>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</si>
  <si>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</si>
  <si>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主要困难</t>
  </si>
  <si>
    <t>就业需求</t>
  </si>
  <si>
    <t>观湖</t>
  </si>
  <si>
    <t>观城</t>
  </si>
  <si>
    <t>岗头</t>
  </si>
  <si>
    <t>高烈芳</t>
  </si>
  <si>
    <t>女</t>
  </si>
  <si>
    <t>迁移</t>
  </si>
  <si>
    <t>2017-07至2019-01</t>
  </si>
  <si>
    <t>民治小计</t>
  </si>
  <si>
    <t>-</t>
  </si>
  <si>
    <t>民治</t>
  </si>
  <si>
    <t>北站</t>
  </si>
  <si>
    <t>张兰兰</t>
  </si>
  <si>
    <t>续期</t>
  </si>
  <si>
    <t>2017-08至2019-07</t>
  </si>
  <si>
    <t>龙塘</t>
  </si>
  <si>
    <t>新塘</t>
  </si>
  <si>
    <t>邱跃华</t>
  </si>
  <si>
    <t>2016-09至2019-08</t>
  </si>
  <si>
    <t>上芬</t>
  </si>
  <si>
    <t>银华</t>
  </si>
  <si>
    <t>张宜武</t>
  </si>
  <si>
    <t>男</t>
  </si>
  <si>
    <t>2017-01至2019-12</t>
  </si>
  <si>
    <t>翟云清</t>
  </si>
  <si>
    <t>2016-05至2019-04</t>
  </si>
  <si>
    <t>大岭</t>
  </si>
  <si>
    <t>郭玲玲</t>
  </si>
  <si>
    <t>变更</t>
  </si>
  <si>
    <t>2018-01至2018-12</t>
  </si>
  <si>
    <t>邵红军</t>
  </si>
  <si>
    <t>新增</t>
  </si>
  <si>
    <t>2018-09至2019-08</t>
  </si>
  <si>
    <t>大浪</t>
  </si>
  <si>
    <t>高峰</t>
  </si>
  <si>
    <t>元芬</t>
  </si>
  <si>
    <t>陈建军</t>
  </si>
  <si>
    <t>2019-01至2019-12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</si>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</sst>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2" fillId="2" borderId="0" xfId="49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1" fillId="2" borderId="1" xfId="49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 wrapText="1"/>
    </xf>
    <xf numFmtId="176" fontId="1" fillId="2" borderId="3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right" vertical="center"/>
      <protection locked="0"/>
    </xf>
    <xf numFmtId="0" fontId="1" fillId="2" borderId="3" xfId="49" applyNumberFormat="1" applyFont="1" applyFill="1" applyBorder="1" applyAlignment="1" applyProtection="1">
      <alignment horizontal="center" vertical="center"/>
      <protection locked="0"/>
    </xf>
    <xf numFmtId="0" fontId="1" fillId="2" borderId="5" xfId="49" applyNumberFormat="1" applyFont="1" applyFill="1" applyBorder="1" applyAlignment="1" applyProtection="1">
      <alignment horizontal="center" vertical="center"/>
      <protection locked="0"/>
    </xf>
    <xf numFmtId="0" fontId="1" fillId="2" borderId="6" xfId="49" applyNumberFormat="1" applyFont="1" applyFill="1" applyBorder="1" applyAlignment="1" applyProtection="1">
      <alignment horizontal="center" vertical="center"/>
      <protection locked="0"/>
    </xf>
    <xf numFmtId="0" fontId="6" fillId="2" borderId="2" xfId="49" applyNumberFormat="1" applyFont="1" applyFill="1" applyBorder="1" applyAlignment="1" applyProtection="1">
      <alignment horizontal="right" vertical="center"/>
      <protection locked="0"/>
    </xf>
    <xf numFmtId="0" fontId="1" fillId="2" borderId="1" xfId="49" applyFont="1" applyFill="1" applyBorder="1" applyAlignment="1">
      <alignment horizontal="right" vertical="center"/>
    </xf>
    <xf numFmtId="0" fontId="1" fillId="2" borderId="2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center"/>
    </xf>
    <xf numFmtId="0" fontId="1" fillId="2" borderId="2" xfId="49" applyNumberFormat="1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25"/>
  <sheetViews>
    <sheetView tabSelected="1" workbookViewId="0">
      <selection activeCell="A1" sqref="$A1:$XFD1048576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4" customWidth="1"/>
    <col min="7" max="7" width="7.375" style="3" customWidth="1"/>
    <col min="8" max="13" width="7.5" style="3" customWidth="1"/>
    <col min="14" max="14" width="6.5" style="3" customWidth="1"/>
    <col min="15" max="15" width="6" style="3" customWidth="1"/>
    <col min="16" max="16" width="6.375" style="3" customWidth="1"/>
    <col min="17" max="17" width="15.25" style="3" customWidth="1"/>
    <col min="18" max="19" width="11.5" style="2" customWidth="1"/>
    <col min="20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0" width="9" style="3"/>
    <col min="16381" max="16384" width="9" style="1"/>
  </cols>
  <sheetData>
    <row r="1" s="1" customFormat="1" ht="47.25" customHeight="1" spans="1:1638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</row>
    <row r="2" s="2" customFormat="1" ht="24.75" customHeight="1" spans="1:19">
      <c r="A2" s="7" t="s">
        <v>1</v>
      </c>
      <c r="B2" s="7"/>
      <c r="C2" s="7"/>
      <c r="D2" s="7"/>
      <c r="E2" s="8"/>
      <c r="F2" s="9"/>
      <c r="G2" s="9"/>
      <c r="H2" s="9"/>
      <c r="I2" s="22" t="s">
        <v>2</v>
      </c>
      <c r="J2" s="22"/>
      <c r="K2" s="22"/>
      <c r="L2" s="22"/>
      <c r="M2" s="22"/>
      <c r="N2" s="22"/>
      <c r="O2" s="22"/>
      <c r="P2" s="22"/>
      <c r="Q2" s="22"/>
      <c r="R2" s="22"/>
      <c r="S2" s="22"/>
    </row>
    <row r="3" s="3" customFormat="1" ht="33" customHeight="1" spans="1:19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11" t="s">
        <v>20</v>
      </c>
      <c r="S3" s="11" t="s">
        <v>21</v>
      </c>
    </row>
    <row r="4" s="3" customFormat="1" customHeight="1" spans="1:19">
      <c r="A4" s="13">
        <v>1</v>
      </c>
      <c r="B4" s="14" t="s">
        <v>22</v>
      </c>
      <c r="C4" s="14" t="s">
        <v>23</v>
      </c>
      <c r="D4" s="15" t="s">
        <v>24</v>
      </c>
      <c r="E4" s="14" t="s">
        <v>25</v>
      </c>
      <c r="F4" s="16" t="s">
        <v>26</v>
      </c>
      <c r="G4" s="16" t="s">
        <v>27</v>
      </c>
      <c r="H4" s="17">
        <v>2</v>
      </c>
      <c r="I4" s="23">
        <v>2</v>
      </c>
      <c r="J4" s="17">
        <v>1100</v>
      </c>
      <c r="K4" s="17">
        <v>1</v>
      </c>
      <c r="L4" s="17"/>
      <c r="M4" s="17">
        <v>800</v>
      </c>
      <c r="N4" s="17">
        <v>1</v>
      </c>
      <c r="O4" s="17">
        <v>1</v>
      </c>
      <c r="P4" s="17">
        <v>428</v>
      </c>
      <c r="Q4" s="16" t="s">
        <v>28</v>
      </c>
      <c r="R4" s="16"/>
      <c r="S4" s="16"/>
    </row>
    <row r="5" s="3" customFormat="1" spans="1:19">
      <c r="A5" s="18" t="s">
        <v>29</v>
      </c>
      <c r="B5" s="19"/>
      <c r="C5" s="19"/>
      <c r="D5" s="19"/>
      <c r="E5" s="19"/>
      <c r="F5" s="19"/>
      <c r="G5" s="20"/>
      <c r="H5" s="17">
        <f t="shared" ref="H5:P5" si="0">SUM(H4:H4)</f>
        <v>2</v>
      </c>
      <c r="I5" s="17">
        <f t="shared" si="0"/>
        <v>2</v>
      </c>
      <c r="J5" s="17" t="s">
        <v>30</v>
      </c>
      <c r="K5" s="17">
        <f t="shared" si="0"/>
        <v>1</v>
      </c>
      <c r="L5" s="17">
        <f t="shared" si="0"/>
        <v>0</v>
      </c>
      <c r="M5" s="17">
        <f t="shared" si="0"/>
        <v>800</v>
      </c>
      <c r="N5" s="17">
        <f t="shared" si="0"/>
        <v>1</v>
      </c>
      <c r="O5" s="17">
        <f t="shared" si="0"/>
        <v>1</v>
      </c>
      <c r="P5" s="17">
        <f t="shared" si="0"/>
        <v>428</v>
      </c>
      <c r="Q5" s="25"/>
      <c r="R5" s="25"/>
      <c r="S5" s="25"/>
    </row>
    <row r="6" s="1" customFormat="1" customHeight="1" spans="1:16380">
      <c r="A6" s="13">
        <v>2</v>
      </c>
      <c r="B6" s="14" t="s">
        <v>31</v>
      </c>
      <c r="C6" s="14" t="s">
        <v>32</v>
      </c>
      <c r="D6" s="15" t="s">
        <v>32</v>
      </c>
      <c r="E6" s="14" t="s">
        <v>33</v>
      </c>
      <c r="F6" s="16" t="s">
        <v>26</v>
      </c>
      <c r="G6" s="16" t="s">
        <v>34</v>
      </c>
      <c r="H6" s="17">
        <v>3</v>
      </c>
      <c r="I6" s="23">
        <v>2</v>
      </c>
      <c r="J6" s="17">
        <v>1533</v>
      </c>
      <c r="K6" s="17">
        <v>1</v>
      </c>
      <c r="L6" s="17"/>
      <c r="M6" s="17">
        <v>800</v>
      </c>
      <c r="N6" s="17">
        <v>2</v>
      </c>
      <c r="O6" s="17"/>
      <c r="P6" s="2">
        <v>428</v>
      </c>
      <c r="Q6" s="16" t="s">
        <v>35</v>
      </c>
      <c r="R6" s="16"/>
      <c r="S6" s="16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="1" customFormat="1" customHeight="1" spans="1:16380">
      <c r="A7" s="13">
        <v>3</v>
      </c>
      <c r="B7" s="14" t="s">
        <v>31</v>
      </c>
      <c r="C7" s="14" t="s">
        <v>36</v>
      </c>
      <c r="D7" s="15" t="s">
        <v>37</v>
      </c>
      <c r="E7" s="14" t="s">
        <v>38</v>
      </c>
      <c r="F7" s="16" t="s">
        <v>26</v>
      </c>
      <c r="G7" s="16" t="s">
        <v>34</v>
      </c>
      <c r="H7" s="17">
        <v>2</v>
      </c>
      <c r="I7" s="23">
        <v>2</v>
      </c>
      <c r="J7" s="17">
        <v>1070</v>
      </c>
      <c r="K7" s="17">
        <v>1</v>
      </c>
      <c r="L7" s="17"/>
      <c r="M7" s="17">
        <f t="shared" ref="M7:M11" si="1">800*K7+600*L7</f>
        <v>800</v>
      </c>
      <c r="N7" s="17">
        <v>1</v>
      </c>
      <c r="O7" s="17">
        <v>1</v>
      </c>
      <c r="P7" s="17">
        <v>428</v>
      </c>
      <c r="Q7" s="16" t="s">
        <v>39</v>
      </c>
      <c r="R7" s="16"/>
      <c r="S7" s="1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</row>
    <row r="8" s="3" customFormat="1" customHeight="1" spans="1:19">
      <c r="A8" s="13">
        <v>4</v>
      </c>
      <c r="B8" s="14" t="s">
        <v>31</v>
      </c>
      <c r="C8" s="14" t="s">
        <v>40</v>
      </c>
      <c r="D8" s="14" t="s">
        <v>41</v>
      </c>
      <c r="E8" s="14" t="s">
        <v>42</v>
      </c>
      <c r="F8" s="16" t="s">
        <v>43</v>
      </c>
      <c r="G8" s="16" t="s">
        <v>34</v>
      </c>
      <c r="H8" s="17">
        <v>5</v>
      </c>
      <c r="I8" s="23">
        <v>3</v>
      </c>
      <c r="J8" s="17">
        <v>1271</v>
      </c>
      <c r="K8" s="17">
        <v>1</v>
      </c>
      <c r="L8" s="17"/>
      <c r="M8" s="17">
        <f t="shared" si="1"/>
        <v>800</v>
      </c>
      <c r="N8" s="17">
        <v>1</v>
      </c>
      <c r="O8" s="17"/>
      <c r="P8" s="17">
        <v>214</v>
      </c>
      <c r="Q8" s="16" t="s">
        <v>44</v>
      </c>
      <c r="R8" s="16"/>
      <c r="S8" s="16"/>
    </row>
    <row r="9" s="1" customFormat="1" customHeight="1" spans="1:16380">
      <c r="A9" s="13">
        <v>5</v>
      </c>
      <c r="B9" s="14" t="s">
        <v>31</v>
      </c>
      <c r="C9" s="14" t="s">
        <v>32</v>
      </c>
      <c r="D9" s="15" t="s">
        <v>32</v>
      </c>
      <c r="E9" s="14" t="s">
        <v>45</v>
      </c>
      <c r="F9" s="16" t="s">
        <v>43</v>
      </c>
      <c r="G9" s="16" t="s">
        <v>34</v>
      </c>
      <c r="H9" s="17">
        <v>4</v>
      </c>
      <c r="I9" s="23">
        <v>4</v>
      </c>
      <c r="J9" s="17">
        <v>1070</v>
      </c>
      <c r="K9" s="17">
        <v>1</v>
      </c>
      <c r="L9" s="17"/>
      <c r="M9" s="17">
        <f t="shared" si="1"/>
        <v>800</v>
      </c>
      <c r="N9" s="17">
        <v>3</v>
      </c>
      <c r="O9" s="17"/>
      <c r="P9" s="17">
        <v>642</v>
      </c>
      <c r="Q9" s="16" t="s">
        <v>46</v>
      </c>
      <c r="R9" s="16"/>
      <c r="S9" s="16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</row>
    <row r="10" s="1" customFormat="1" customHeight="1" spans="1:16380">
      <c r="A10" s="13">
        <v>6</v>
      </c>
      <c r="B10" s="14" t="s">
        <v>31</v>
      </c>
      <c r="C10" s="14" t="s">
        <v>47</v>
      </c>
      <c r="D10" s="15" t="s">
        <v>47</v>
      </c>
      <c r="E10" s="14" t="s">
        <v>48</v>
      </c>
      <c r="F10" s="16" t="s">
        <v>26</v>
      </c>
      <c r="G10" s="16" t="s">
        <v>49</v>
      </c>
      <c r="H10" s="17">
        <v>3</v>
      </c>
      <c r="I10" s="23">
        <v>3</v>
      </c>
      <c r="J10" s="17">
        <v>1070</v>
      </c>
      <c r="K10" s="17">
        <v>1</v>
      </c>
      <c r="L10" s="17"/>
      <c r="M10" s="17">
        <f t="shared" si="1"/>
        <v>800</v>
      </c>
      <c r="N10" s="17">
        <v>2</v>
      </c>
      <c r="O10" s="17">
        <v>1</v>
      </c>
      <c r="P10" s="17">
        <v>642</v>
      </c>
      <c r="Q10" s="16" t="s">
        <v>50</v>
      </c>
      <c r="R10" s="16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</row>
    <row r="11" s="1" customFormat="1" customHeight="1" spans="1:16380">
      <c r="A11" s="13">
        <v>7</v>
      </c>
      <c r="B11" s="14" t="s">
        <v>31</v>
      </c>
      <c r="C11" s="15" t="s">
        <v>32</v>
      </c>
      <c r="D11" s="15" t="s">
        <v>32</v>
      </c>
      <c r="E11" s="14" t="s">
        <v>51</v>
      </c>
      <c r="F11" s="16" t="s">
        <v>43</v>
      </c>
      <c r="G11" s="16" t="s">
        <v>52</v>
      </c>
      <c r="H11" s="17">
        <v>3</v>
      </c>
      <c r="I11" s="23">
        <v>3</v>
      </c>
      <c r="J11" s="17">
        <v>1249</v>
      </c>
      <c r="K11" s="17">
        <v>1</v>
      </c>
      <c r="L11" s="17"/>
      <c r="M11" s="17">
        <f t="shared" si="1"/>
        <v>800</v>
      </c>
      <c r="N11" s="17">
        <v>2</v>
      </c>
      <c r="O11" s="17"/>
      <c r="P11" s="2">
        <v>428</v>
      </c>
      <c r="Q11" s="16" t="s">
        <v>53</v>
      </c>
      <c r="R11" s="16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</row>
    <row r="12" s="1" customFormat="1" spans="1:16380">
      <c r="A12" s="18" t="s">
        <v>29</v>
      </c>
      <c r="B12" s="19"/>
      <c r="C12" s="19"/>
      <c r="D12" s="19"/>
      <c r="E12" s="19"/>
      <c r="F12" s="19"/>
      <c r="G12" s="20"/>
      <c r="H12" s="17">
        <f t="shared" ref="H12:P12" si="2">SUM(H6:H11)</f>
        <v>20</v>
      </c>
      <c r="I12" s="17">
        <f t="shared" si="2"/>
        <v>17</v>
      </c>
      <c r="J12" s="17" t="s">
        <v>30</v>
      </c>
      <c r="K12" s="17">
        <f t="shared" si="2"/>
        <v>6</v>
      </c>
      <c r="L12" s="17">
        <f t="shared" si="2"/>
        <v>0</v>
      </c>
      <c r="M12" s="17">
        <f t="shared" si="2"/>
        <v>4800</v>
      </c>
      <c r="N12" s="17">
        <f t="shared" si="2"/>
        <v>11</v>
      </c>
      <c r="O12" s="17">
        <f t="shared" si="2"/>
        <v>2</v>
      </c>
      <c r="P12" s="17">
        <f t="shared" si="2"/>
        <v>2782</v>
      </c>
      <c r="Q12" s="25"/>
      <c r="R12" s="25"/>
      <c r="S12" s="2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</row>
    <row r="13" s="4" customFormat="1" spans="1:19">
      <c r="A13" s="13">
        <v>8</v>
      </c>
      <c r="B13" s="14" t="s">
        <v>54</v>
      </c>
      <c r="C13" s="16" t="s">
        <v>55</v>
      </c>
      <c r="D13" s="16" t="s">
        <v>56</v>
      </c>
      <c r="E13" s="16" t="s">
        <v>57</v>
      </c>
      <c r="F13" s="16" t="s">
        <v>43</v>
      </c>
      <c r="G13" s="16" t="s">
        <v>52</v>
      </c>
      <c r="H13" s="21">
        <v>4</v>
      </c>
      <c r="I13" s="21">
        <v>4</v>
      </c>
      <c r="J13" s="17">
        <v>1300</v>
      </c>
      <c r="K13" s="17">
        <v>1</v>
      </c>
      <c r="L13" s="17"/>
      <c r="M13" s="17">
        <f>800*K13+600*L13</f>
        <v>800</v>
      </c>
      <c r="N13" s="17">
        <v>2</v>
      </c>
      <c r="O13" s="17"/>
      <c r="P13" s="24">
        <v>428</v>
      </c>
      <c r="Q13" s="16" t="s">
        <v>58</v>
      </c>
      <c r="R13" s="16"/>
      <c r="S13" s="16"/>
    </row>
    <row r="14" s="1" customFormat="1" spans="1:16380">
      <c r="A14" s="18" t="s">
        <v>59</v>
      </c>
      <c r="B14" s="19"/>
      <c r="C14" s="19"/>
      <c r="D14" s="19"/>
      <c r="E14" s="19"/>
      <c r="F14" s="19"/>
      <c r="G14" s="20"/>
      <c r="H14" s="17">
        <f t="shared" ref="H14:P14" si="3">SUM(H13)</f>
        <v>4</v>
      </c>
      <c r="I14" s="17">
        <f t="shared" si="3"/>
        <v>4</v>
      </c>
      <c r="J14" s="17" t="s">
        <v>30</v>
      </c>
      <c r="K14" s="17">
        <f>SUM(K8:K13)</f>
        <v>11</v>
      </c>
      <c r="L14" s="17">
        <f t="shared" si="3"/>
        <v>0</v>
      </c>
      <c r="M14" s="17">
        <f t="shared" si="3"/>
        <v>800</v>
      </c>
      <c r="N14" s="17">
        <f t="shared" si="3"/>
        <v>2</v>
      </c>
      <c r="O14" s="17">
        <f t="shared" si="3"/>
        <v>0</v>
      </c>
      <c r="P14" s="17">
        <f t="shared" si="3"/>
        <v>428</v>
      </c>
      <c r="Q14" s="25"/>
      <c r="R14" s="25"/>
      <c r="S14" s="25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</row>
    <row r="15" s="1" customFormat="1" spans="1:16380">
      <c r="A15" s="18" t="s">
        <v>60</v>
      </c>
      <c r="B15" s="19"/>
      <c r="C15" s="19"/>
      <c r="D15" s="19"/>
      <c r="E15" s="19"/>
      <c r="F15" s="19"/>
      <c r="G15" s="20"/>
      <c r="H15" s="17">
        <f t="shared" ref="H15:P15" si="4">H12+H14+H5</f>
        <v>26</v>
      </c>
      <c r="I15" s="17">
        <f t="shared" si="4"/>
        <v>23</v>
      </c>
      <c r="J15" s="17" t="s">
        <v>30</v>
      </c>
      <c r="K15" s="17">
        <f t="shared" si="4"/>
        <v>18</v>
      </c>
      <c r="L15" s="17">
        <f t="shared" si="4"/>
        <v>0</v>
      </c>
      <c r="M15" s="17">
        <f t="shared" si="4"/>
        <v>6400</v>
      </c>
      <c r="N15" s="17">
        <f t="shared" si="4"/>
        <v>14</v>
      </c>
      <c r="O15" s="17">
        <f t="shared" si="4"/>
        <v>3</v>
      </c>
      <c r="P15" s="17">
        <f t="shared" si="4"/>
        <v>3638</v>
      </c>
      <c r="Q15" s="25" t="s">
        <v>30</v>
      </c>
      <c r="R15" s="25"/>
      <c r="S15" s="2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</row>
    <row r="16" s="5" customFormat="1" spans="1:16380">
      <c r="A16" s="3"/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</row>
    <row r="17" s="5" customFormat="1" spans="1:16380">
      <c r="A17" s="3"/>
      <c r="B17" s="3"/>
      <c r="C17" s="3"/>
      <c r="D17" s="3"/>
      <c r="E17" s="3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</row>
    <row r="18" s="5" customFormat="1" spans="1:16380">
      <c r="A18" s="3"/>
      <c r="B18" s="3"/>
      <c r="C18" s="3"/>
      <c r="D18" s="3"/>
      <c r="E18" s="3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2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</row>
    <row r="19" s="5" customFormat="1" spans="1:16380">
      <c r="A19" s="3"/>
      <c r="B19" s="3"/>
      <c r="C19" s="3"/>
      <c r="D19" s="3"/>
      <c r="E19" s="3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"/>
      <c r="S19" s="2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</row>
    <row r="20" s="5" customFormat="1" spans="1:16380">
      <c r="A20" s="3"/>
      <c r="B20" s="3"/>
      <c r="C20" s="3"/>
      <c r="D20" s="3"/>
      <c r="E20" s="3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"/>
      <c r="S20" s="2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</row>
    <row r="21" s="5" customFormat="1" spans="1:16380">
      <c r="A21" s="3"/>
      <c r="B21" s="3"/>
      <c r="C21" s="3"/>
      <c r="D21" s="3"/>
      <c r="E21" s="3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"/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</row>
    <row r="22" s="5" customFormat="1" spans="1:16380">
      <c r="A22" s="3"/>
      <c r="B22" s="3"/>
      <c r="C22" s="3"/>
      <c r="D22" s="3"/>
      <c r="E22" s="3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  <c r="S22" s="2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</row>
    <row r="23" s="5" customFormat="1" spans="1:16380">
      <c r="A23" s="3"/>
      <c r="B23" s="3"/>
      <c r="C23" s="3"/>
      <c r="D23" s="3"/>
      <c r="E23" s="3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  <c r="S23" s="2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</row>
    <row r="24" s="5" customFormat="1" spans="1:16380">
      <c r="A24" s="3"/>
      <c r="B24" s="3"/>
      <c r="C24" s="3"/>
      <c r="D24" s="3"/>
      <c r="E24" s="3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</row>
    <row r="25" s="1" customFormat="1" spans="1:16380">
      <c r="A25" s="3"/>
      <c r="B25" s="3"/>
      <c r="C25" s="3"/>
      <c r="D25" s="3"/>
      <c r="E25" s="3"/>
      <c r="F25" s="4"/>
      <c r="G25" s="3"/>
      <c r="H25" s="3"/>
      <c r="I25" s="3"/>
      <c r="J25" s="3"/>
      <c r="K25" s="3"/>
      <c r="L25" s="3" t="s">
        <v>61</v>
      </c>
      <c r="M25" s="3"/>
      <c r="N25" s="3"/>
      <c r="O25" s="3"/>
      <c r="P25" s="3"/>
      <c r="Q25" s="3"/>
      <c r="R25" s="2"/>
      <c r="S25" s="2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</row>
  </sheetData>
  <mergeCells count="6">
    <mergeCell ref="A1:S1"/>
    <mergeCell ref="I2:Q2"/>
    <mergeCell ref="A5:G5"/>
    <mergeCell ref="A12:G12"/>
    <mergeCell ref="A14:G14"/>
    <mergeCell ref="A15:G1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2019-02-19T03:20:41Z</dcterms:created>
  <dcterms:modified xsi:type="dcterms:W3CDTF">2019-02-19T03:21:38Z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