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<sst xmlns="http://schemas.openxmlformats.org/spreadsheetml/2006/main" count="57">
  <si>
    <t>龙华区2019年9月份居民享受困难群众综合救助待遇名册（低保边缘）</t>
  </si>
  <si>
    <t>制表单位：深圳市龙华区民政局</t>
  </si>
  <si>
    <t>统计日期： 2019年9月9日</t>
  </si>
  <si>
    <t>序号</t>
  </si>
  <si>
    <t>街道</t>
  </si>
  <si>
    <t>社区</t>
  </si>
  <si>
    <t>居委会</t>
  </si>
  <si>
    <t>户主姓名</t>
  </si>
  <si>
    <t>性别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</si>
  <si>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</si>
  <si>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</si>
  <si>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</si>
  <si>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</si>
  <si>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</si>
  <si>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</si>
  <si>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</si>
  <si>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</si>
  <si>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</si>
  <si>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</si>
  <si>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</si>
  <si>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就业需求</t>
  </si>
  <si>
    <t>观湖</t>
  </si>
  <si>
    <t>观城</t>
  </si>
  <si>
    <t>岗头</t>
  </si>
  <si>
    <t>高烈芳</t>
  </si>
  <si>
    <t>女</t>
  </si>
  <si>
    <t>迁移</t>
  </si>
  <si>
    <t>2017-07至2020-01</t>
  </si>
  <si>
    <t>观湖小计</t>
  </si>
  <si>
    <t>-</t>
  </si>
  <si>
    <t>民治</t>
  </si>
  <si>
    <t>北站</t>
  </si>
  <si>
    <t>张兰兰</t>
  </si>
  <si>
    <t>续期</t>
  </si>
  <si>
    <t>2017-08至2020-07</t>
  </si>
  <si>
    <t>无</t>
  </si>
  <si>
    <t>翟云清</t>
  </si>
  <si>
    <t>男</t>
  </si>
  <si>
    <t>2016-05至2020-04</t>
  </si>
  <si>
    <t>已就业</t>
  </si>
  <si>
    <t>大岭</t>
  </si>
  <si>
    <t>郭玲玲</t>
  </si>
  <si>
    <t>变更</t>
  </si>
  <si>
    <t>2018-01至2020-05</t>
  </si>
  <si>
    <t>邵红军</t>
  </si>
  <si>
    <t>2018-09至2020-08</t>
  </si>
  <si>
    <t>民治小计</t>
  </si>
  <si>
    <t>大浪</t>
  </si>
  <si>
    <t>高峰</t>
  </si>
  <si>
    <t>元芬</t>
  </si>
  <si>
    <t>陈建军</t>
  </si>
  <si>
    <t>新增</t>
  </si>
  <si>
    <t>2019-01至2019-12</t>
  </si>
  <si>
    <t>无就业需求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</si>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</sst>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0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5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2" fillId="0" borderId="0" xfId="70" applyFont="1" applyAlignment="1">
      <alignment horizontal="center" vertical="center"/>
    </xf>
    <xf numFmtId="0" fontId="4" fillId="0" borderId="0" xfId="70" applyFont="1" applyFill="1" applyAlignment="1">
      <alignment horizontal="center" vertical="center"/>
    </xf>
    <xf numFmtId="0" fontId="5" fillId="0" borderId="1" xfId="70" applyFont="1" applyFill="1" applyBorder="1" applyAlignment="1">
      <alignment horizontal="left" vertical="center"/>
    </xf>
    <xf numFmtId="0" fontId="5" fillId="0" borderId="2" xfId="70" applyFont="1" applyFill="1" applyBorder="1" applyAlignment="1">
      <alignment horizontal="center" vertical="center"/>
    </xf>
    <xf numFmtId="176" fontId="5" fillId="0" borderId="2" xfId="70" applyNumberFormat="1" applyFont="1" applyFill="1" applyBorder="1" applyAlignment="1">
      <alignment horizontal="center" vertical="center" wrapText="1"/>
    </xf>
    <xf numFmtId="176" fontId="5" fillId="0" borderId="3" xfId="70" applyNumberFormat="1" applyFont="1" applyFill="1" applyBorder="1" applyAlignment="1">
      <alignment horizontal="center" vertical="center" wrapText="1"/>
    </xf>
    <xf numFmtId="0" fontId="5" fillId="0" borderId="2" xfId="70" applyNumberFormat="1" applyFont="1" applyFill="1" applyBorder="1" applyAlignment="1">
      <alignment horizontal="center" vertical="center" wrapText="1"/>
    </xf>
    <xf numFmtId="0" fontId="5" fillId="0" borderId="2" xfId="7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70" applyNumberFormat="1" applyFont="1" applyFill="1" applyBorder="1" applyAlignment="1" applyProtection="1">
      <alignment horizontal="center" vertical="center"/>
      <protection locked="0"/>
    </xf>
    <xf numFmtId="0" fontId="5" fillId="0" borderId="2" xfId="70" applyNumberFormat="1" applyFont="1" applyFill="1" applyBorder="1" applyAlignment="1" applyProtection="1">
      <alignment horizontal="right" vertical="center"/>
      <protection locked="0"/>
    </xf>
    <xf numFmtId="0" fontId="5" fillId="0" borderId="3" xfId="70" applyNumberFormat="1" applyFont="1" applyFill="1" applyBorder="1" applyAlignment="1" applyProtection="1">
      <alignment horizontal="center" vertical="center"/>
      <protection locked="0"/>
    </xf>
    <xf numFmtId="0" fontId="5" fillId="0" borderId="5" xfId="70" applyNumberFormat="1" applyFont="1" applyFill="1" applyBorder="1" applyAlignment="1" applyProtection="1">
      <alignment horizontal="center" vertical="center"/>
      <protection locked="0"/>
    </xf>
    <xf numFmtId="0" fontId="5" fillId="0" borderId="6" xfId="70" applyNumberFormat="1" applyFont="1" applyFill="1" applyBorder="1" applyAlignment="1" applyProtection="1">
      <alignment horizontal="center" vertical="center"/>
      <protection locked="0"/>
    </xf>
    <xf numFmtId="0" fontId="5" fillId="0" borderId="2" xfId="70" applyNumberFormat="1" applyFont="1" applyFill="1" applyBorder="1" applyAlignment="1" applyProtection="1">
      <alignment horizontal="right" vertical="center"/>
      <protection locked="0"/>
    </xf>
    <xf numFmtId="0" fontId="5" fillId="0" borderId="2" xfId="70" applyFont="1" applyFill="1" applyBorder="1" applyAlignment="1">
      <alignment horizontal="center" vertical="center" wrapText="1"/>
    </xf>
    <xf numFmtId="0" fontId="5" fillId="0" borderId="3" xfId="70" applyNumberFormat="1" applyFont="1" applyFill="1" applyBorder="1" applyAlignment="1" applyProtection="1">
      <alignment horizontal="center" vertical="center"/>
      <protection locked="0"/>
    </xf>
    <xf numFmtId="0" fontId="5" fillId="0" borderId="5" xfId="70" applyNumberFormat="1" applyFont="1" applyFill="1" applyBorder="1" applyAlignment="1" applyProtection="1">
      <alignment horizontal="center" vertical="center"/>
      <protection locked="0"/>
    </xf>
    <xf numFmtId="0" fontId="5" fillId="0" borderId="6" xfId="70" applyNumberFormat="1" applyFont="1" applyFill="1" applyBorder="1" applyAlignment="1" applyProtection="1">
      <alignment horizontal="center" vertical="center"/>
      <protection locked="0"/>
    </xf>
    <xf numFmtId="0" fontId="5" fillId="0" borderId="1" xfId="70" applyFont="1" applyFill="1" applyBorder="1" applyAlignment="1">
      <alignment horizontal="center" vertical="center"/>
    </xf>
    <xf numFmtId="0" fontId="5" fillId="0" borderId="2" xfId="70" applyFont="1" applyFill="1" applyBorder="1" applyAlignment="1">
      <alignment horizontal="right" vertical="center" wrapText="1"/>
    </xf>
    <xf numFmtId="0" fontId="5" fillId="0" borderId="0" xfId="70" applyFont="1" applyFill="1">
      <alignment vertical="center"/>
    </xf>
    <xf numFmtId="0" fontId="7" fillId="0" borderId="0" xfId="70" applyFont="1">
      <alignment vertical="center"/>
    </xf>
    <xf numFmtId="0" fontId="5" fillId="0" borderId="0" xfId="70" applyFont="1">
      <alignment vertical="center"/>
    </xf>
    <xf numFmtId="0" fontId="7" fillId="0" borderId="0" xfId="70" applyFont="1" applyFill="1">
      <alignment vertical="center"/>
    </xf>
    <xf numFmtId="0" fontId="5" fillId="0" borderId="2" xfId="70" applyNumberFormat="1" applyFont="1" applyFill="1" applyBorder="1" applyAlignment="1" applyProtection="1">
      <alignment vertical="center"/>
      <protection locked="0"/>
    </xf>
    <xf numFmtId="0" fontId="5" fillId="0" borderId="2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Z23"/>
  <sheetViews>
    <sheetView tabSelected="1" workbookViewId="0">
      <selection activeCell="A1" sqref="A1:R1"/>
    </sheetView>
  </sheetViews>
  <sheetFormatPr defaultColWidth="9" defaultRowHeight="14.25"/>
  <cols>
    <col min="1" max="1" width="4.25" style="3" customWidth="1"/>
    <col min="2" max="2" width="5.75" style="3" customWidth="1"/>
    <col min="3" max="4" width="6.125" style="3" customWidth="1"/>
    <col min="5" max="5" width="7.125" style="3" customWidth="1"/>
    <col min="6" max="6" width="4.375" style="5" customWidth="1"/>
    <col min="7" max="7" width="7.375" style="3" customWidth="1"/>
    <col min="8" max="13" width="7.5" style="3" customWidth="1"/>
    <col min="14" max="14" width="6.5" style="3" customWidth="1"/>
    <col min="15" max="15" width="6" style="3" customWidth="1"/>
    <col min="16" max="16" width="6.375" style="3" customWidth="1"/>
    <col min="17" max="17" width="15.25" style="3" customWidth="1"/>
    <col min="18" max="18" width="11.5" style="1" customWidth="1"/>
    <col min="19" max="252" width="9" style="3"/>
    <col min="253" max="253" width="4.25" style="3" customWidth="1"/>
    <col min="254" max="254" width="5.75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" style="3" customWidth="1"/>
    <col min="271" max="271" width="11.5" style="3" customWidth="1"/>
    <col min="272" max="508" width="9" style="3"/>
    <col min="509" max="509" width="4.25" style="3" customWidth="1"/>
    <col min="510" max="510" width="5.75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" style="3" customWidth="1"/>
    <col min="527" max="527" width="11.5" style="3" customWidth="1"/>
    <col min="528" max="764" width="9" style="3"/>
    <col min="765" max="765" width="4.25" style="3" customWidth="1"/>
    <col min="766" max="766" width="5.75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" style="3" customWidth="1"/>
    <col min="783" max="783" width="11.5" style="3" customWidth="1"/>
    <col min="784" max="1020" width="9" style="3"/>
    <col min="1021" max="1021" width="4.25" style="3" customWidth="1"/>
    <col min="1022" max="1022" width="5.75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" style="3" customWidth="1"/>
    <col min="1039" max="1039" width="11.5" style="3" customWidth="1"/>
    <col min="1040" max="1276" width="9" style="3"/>
    <col min="1277" max="1277" width="4.25" style="3" customWidth="1"/>
    <col min="1278" max="1278" width="5.75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" style="3" customWidth="1"/>
    <col min="1295" max="1295" width="11.5" style="3" customWidth="1"/>
    <col min="1296" max="1532" width="9" style="3"/>
    <col min="1533" max="1533" width="4.25" style="3" customWidth="1"/>
    <col min="1534" max="1534" width="5.75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" style="3" customWidth="1"/>
    <col min="1551" max="1551" width="11.5" style="3" customWidth="1"/>
    <col min="1552" max="1788" width="9" style="3"/>
    <col min="1789" max="1789" width="4.25" style="3" customWidth="1"/>
    <col min="1790" max="1790" width="5.75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" style="3" customWidth="1"/>
    <col min="1807" max="1807" width="11.5" style="3" customWidth="1"/>
    <col min="1808" max="2044" width="9" style="3"/>
    <col min="2045" max="2045" width="4.25" style="3" customWidth="1"/>
    <col min="2046" max="2046" width="5.75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" style="3" customWidth="1"/>
    <col min="2063" max="2063" width="11.5" style="3" customWidth="1"/>
    <col min="2064" max="2300" width="9" style="3"/>
    <col min="2301" max="2301" width="4.25" style="3" customWidth="1"/>
    <col min="2302" max="2302" width="5.75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" style="3" customWidth="1"/>
    <col min="2319" max="2319" width="11.5" style="3" customWidth="1"/>
    <col min="2320" max="2556" width="9" style="3"/>
    <col min="2557" max="2557" width="4.25" style="3" customWidth="1"/>
    <col min="2558" max="2558" width="5.75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" style="3" customWidth="1"/>
    <col min="2575" max="2575" width="11.5" style="3" customWidth="1"/>
    <col min="2576" max="2812" width="9" style="3"/>
    <col min="2813" max="2813" width="4.25" style="3" customWidth="1"/>
    <col min="2814" max="2814" width="5.75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" style="3" customWidth="1"/>
    <col min="2831" max="2831" width="11.5" style="3" customWidth="1"/>
    <col min="2832" max="3068" width="9" style="3"/>
    <col min="3069" max="3069" width="4.25" style="3" customWidth="1"/>
    <col min="3070" max="3070" width="5.75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" style="3" customWidth="1"/>
    <col min="3087" max="3087" width="11.5" style="3" customWidth="1"/>
    <col min="3088" max="3324" width="9" style="3"/>
    <col min="3325" max="3325" width="4.25" style="3" customWidth="1"/>
    <col min="3326" max="3326" width="5.75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" style="3" customWidth="1"/>
    <col min="3343" max="3343" width="11.5" style="3" customWidth="1"/>
    <col min="3344" max="3580" width="9" style="3"/>
    <col min="3581" max="3581" width="4.25" style="3" customWidth="1"/>
    <col min="3582" max="3582" width="5.75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" style="3" customWidth="1"/>
    <col min="3599" max="3599" width="11.5" style="3" customWidth="1"/>
    <col min="3600" max="3836" width="9" style="3"/>
    <col min="3837" max="3837" width="4.25" style="3" customWidth="1"/>
    <col min="3838" max="3838" width="5.75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" style="3" customWidth="1"/>
    <col min="3855" max="3855" width="11.5" style="3" customWidth="1"/>
    <col min="3856" max="4092" width="9" style="3"/>
    <col min="4093" max="4093" width="4.25" style="3" customWidth="1"/>
    <col min="4094" max="4094" width="5.75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" style="3" customWidth="1"/>
    <col min="4111" max="4111" width="11.5" style="3" customWidth="1"/>
    <col min="4112" max="4348" width="9" style="3"/>
    <col min="4349" max="4349" width="4.25" style="3" customWidth="1"/>
    <col min="4350" max="4350" width="5.75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" style="3" customWidth="1"/>
    <col min="4367" max="4367" width="11.5" style="3" customWidth="1"/>
    <col min="4368" max="4604" width="9" style="3"/>
    <col min="4605" max="4605" width="4.25" style="3" customWidth="1"/>
    <col min="4606" max="4606" width="5.75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" style="3" customWidth="1"/>
    <col min="4623" max="4623" width="11.5" style="3" customWidth="1"/>
    <col min="4624" max="4860" width="9" style="3"/>
    <col min="4861" max="4861" width="4.25" style="3" customWidth="1"/>
    <col min="4862" max="4862" width="5.75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" style="3" customWidth="1"/>
    <col min="4879" max="4879" width="11.5" style="3" customWidth="1"/>
    <col min="4880" max="5116" width="9" style="3"/>
    <col min="5117" max="5117" width="4.25" style="3" customWidth="1"/>
    <col min="5118" max="5118" width="5.75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" style="3" customWidth="1"/>
    <col min="5135" max="5135" width="11.5" style="3" customWidth="1"/>
    <col min="5136" max="5372" width="9" style="3"/>
    <col min="5373" max="5373" width="4.25" style="3" customWidth="1"/>
    <col min="5374" max="5374" width="5.75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" style="3" customWidth="1"/>
    <col min="5391" max="5391" width="11.5" style="3" customWidth="1"/>
    <col min="5392" max="5628" width="9" style="3"/>
    <col min="5629" max="5629" width="4.25" style="3" customWidth="1"/>
    <col min="5630" max="5630" width="5.75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" style="3" customWidth="1"/>
    <col min="5647" max="5647" width="11.5" style="3" customWidth="1"/>
    <col min="5648" max="5884" width="9" style="3"/>
    <col min="5885" max="5885" width="4.25" style="3" customWidth="1"/>
    <col min="5886" max="5886" width="5.75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" style="3" customWidth="1"/>
    <col min="5903" max="5903" width="11.5" style="3" customWidth="1"/>
    <col min="5904" max="6140" width="9" style="3"/>
    <col min="6141" max="6141" width="4.25" style="3" customWidth="1"/>
    <col min="6142" max="6142" width="5.75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" style="3" customWidth="1"/>
    <col min="6159" max="6159" width="11.5" style="3" customWidth="1"/>
    <col min="6160" max="6396" width="9" style="3"/>
    <col min="6397" max="6397" width="4.25" style="3" customWidth="1"/>
    <col min="6398" max="6398" width="5.75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" style="3" customWidth="1"/>
    <col min="6415" max="6415" width="11.5" style="3" customWidth="1"/>
    <col min="6416" max="6652" width="9" style="3"/>
    <col min="6653" max="6653" width="4.25" style="3" customWidth="1"/>
    <col min="6654" max="6654" width="5.75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" style="3" customWidth="1"/>
    <col min="6671" max="6671" width="11.5" style="3" customWidth="1"/>
    <col min="6672" max="6908" width="9" style="3"/>
    <col min="6909" max="6909" width="4.25" style="3" customWidth="1"/>
    <col min="6910" max="6910" width="5.75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" style="3" customWidth="1"/>
    <col min="6927" max="6927" width="11.5" style="3" customWidth="1"/>
    <col min="6928" max="7164" width="9" style="3"/>
    <col min="7165" max="7165" width="4.25" style="3" customWidth="1"/>
    <col min="7166" max="7166" width="5.75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" style="3" customWidth="1"/>
    <col min="7183" max="7183" width="11.5" style="3" customWidth="1"/>
    <col min="7184" max="7420" width="9" style="3"/>
    <col min="7421" max="7421" width="4.25" style="3" customWidth="1"/>
    <col min="7422" max="7422" width="5.75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" style="3" customWidth="1"/>
    <col min="7439" max="7439" width="11.5" style="3" customWidth="1"/>
    <col min="7440" max="7676" width="9" style="3"/>
    <col min="7677" max="7677" width="4.25" style="3" customWidth="1"/>
    <col min="7678" max="7678" width="5.75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" style="3" customWidth="1"/>
    <col min="7695" max="7695" width="11.5" style="3" customWidth="1"/>
    <col min="7696" max="7932" width="9" style="3"/>
    <col min="7933" max="7933" width="4.25" style="3" customWidth="1"/>
    <col min="7934" max="7934" width="5.75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" style="3" customWidth="1"/>
    <col min="7951" max="7951" width="11.5" style="3" customWidth="1"/>
    <col min="7952" max="8188" width="9" style="3"/>
    <col min="8189" max="8189" width="4.25" style="3" customWidth="1"/>
    <col min="8190" max="8190" width="5.75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" style="3" customWidth="1"/>
    <col min="8207" max="8207" width="11.5" style="3" customWidth="1"/>
    <col min="8208" max="8444" width="9" style="3"/>
    <col min="8445" max="8445" width="4.25" style="3" customWidth="1"/>
    <col min="8446" max="8446" width="5.75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" style="3" customWidth="1"/>
    <col min="8463" max="8463" width="11.5" style="3" customWidth="1"/>
    <col min="8464" max="8700" width="9" style="3"/>
    <col min="8701" max="8701" width="4.25" style="3" customWidth="1"/>
    <col min="8702" max="8702" width="5.75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" style="3" customWidth="1"/>
    <col min="8719" max="8719" width="11.5" style="3" customWidth="1"/>
    <col min="8720" max="8956" width="9" style="3"/>
    <col min="8957" max="8957" width="4.25" style="3" customWidth="1"/>
    <col min="8958" max="8958" width="5.75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" style="3" customWidth="1"/>
    <col min="8975" max="8975" width="11.5" style="3" customWidth="1"/>
    <col min="8976" max="9212" width="9" style="3"/>
    <col min="9213" max="9213" width="4.25" style="3" customWidth="1"/>
    <col min="9214" max="9214" width="5.75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" style="3" customWidth="1"/>
    <col min="9231" max="9231" width="11.5" style="3" customWidth="1"/>
    <col min="9232" max="9468" width="9" style="3"/>
    <col min="9469" max="9469" width="4.25" style="3" customWidth="1"/>
    <col min="9470" max="9470" width="5.75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" style="3" customWidth="1"/>
    <col min="9487" max="9487" width="11.5" style="3" customWidth="1"/>
    <col min="9488" max="9724" width="9" style="3"/>
    <col min="9725" max="9725" width="4.25" style="3" customWidth="1"/>
    <col min="9726" max="9726" width="5.75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" style="3" customWidth="1"/>
    <col min="9743" max="9743" width="11.5" style="3" customWidth="1"/>
    <col min="9744" max="9980" width="9" style="3"/>
    <col min="9981" max="9981" width="4.25" style="3" customWidth="1"/>
    <col min="9982" max="9982" width="5.75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" style="3" customWidth="1"/>
    <col min="9999" max="9999" width="11.5" style="3" customWidth="1"/>
    <col min="10000" max="10236" width="9" style="3"/>
    <col min="10237" max="10237" width="4.25" style="3" customWidth="1"/>
    <col min="10238" max="10238" width="5.75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" style="3" customWidth="1"/>
    <col min="10255" max="10255" width="11.5" style="3" customWidth="1"/>
    <col min="10256" max="10492" width="9" style="3"/>
    <col min="10493" max="10493" width="4.25" style="3" customWidth="1"/>
    <col min="10494" max="10494" width="5.75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" style="3" customWidth="1"/>
    <col min="10511" max="10511" width="11.5" style="3" customWidth="1"/>
    <col min="10512" max="10748" width="9" style="3"/>
    <col min="10749" max="10749" width="4.25" style="3" customWidth="1"/>
    <col min="10750" max="10750" width="5.75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" style="3" customWidth="1"/>
    <col min="10767" max="10767" width="11.5" style="3" customWidth="1"/>
    <col min="10768" max="11004" width="9" style="3"/>
    <col min="11005" max="11005" width="4.25" style="3" customWidth="1"/>
    <col min="11006" max="11006" width="5.75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" style="3" customWidth="1"/>
    <col min="11023" max="11023" width="11.5" style="3" customWidth="1"/>
    <col min="11024" max="11260" width="9" style="3"/>
    <col min="11261" max="11261" width="4.25" style="3" customWidth="1"/>
    <col min="11262" max="11262" width="5.75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" style="3" customWidth="1"/>
    <col min="11279" max="11279" width="11.5" style="3" customWidth="1"/>
    <col min="11280" max="11516" width="9" style="3"/>
    <col min="11517" max="11517" width="4.25" style="3" customWidth="1"/>
    <col min="11518" max="11518" width="5.75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" style="3" customWidth="1"/>
    <col min="11535" max="11535" width="11.5" style="3" customWidth="1"/>
    <col min="11536" max="11772" width="9" style="3"/>
    <col min="11773" max="11773" width="4.25" style="3" customWidth="1"/>
    <col min="11774" max="11774" width="5.75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" style="3" customWidth="1"/>
    <col min="11791" max="11791" width="11.5" style="3" customWidth="1"/>
    <col min="11792" max="12028" width="9" style="3"/>
    <col min="12029" max="12029" width="4.25" style="3" customWidth="1"/>
    <col min="12030" max="12030" width="5.75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" style="3" customWidth="1"/>
    <col min="12047" max="12047" width="11.5" style="3" customWidth="1"/>
    <col min="12048" max="12284" width="9" style="3"/>
    <col min="12285" max="12285" width="4.25" style="3" customWidth="1"/>
    <col min="12286" max="12286" width="5.75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" style="3" customWidth="1"/>
    <col min="12303" max="12303" width="11.5" style="3" customWidth="1"/>
    <col min="12304" max="12540" width="9" style="3"/>
    <col min="12541" max="12541" width="4.25" style="3" customWidth="1"/>
    <col min="12542" max="12542" width="5.75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" style="3" customWidth="1"/>
    <col min="12559" max="12559" width="11.5" style="3" customWidth="1"/>
    <col min="12560" max="12796" width="9" style="3"/>
    <col min="12797" max="12797" width="4.25" style="3" customWidth="1"/>
    <col min="12798" max="12798" width="5.75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" style="3" customWidth="1"/>
    <col min="12815" max="12815" width="11.5" style="3" customWidth="1"/>
    <col min="12816" max="13052" width="9" style="3"/>
    <col min="13053" max="13053" width="4.25" style="3" customWidth="1"/>
    <col min="13054" max="13054" width="5.75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" style="3" customWidth="1"/>
    <col min="13071" max="13071" width="11.5" style="3" customWidth="1"/>
    <col min="13072" max="13308" width="9" style="3"/>
    <col min="13309" max="13309" width="4.25" style="3" customWidth="1"/>
    <col min="13310" max="13310" width="5.75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" style="3" customWidth="1"/>
    <col min="13327" max="13327" width="11.5" style="3" customWidth="1"/>
    <col min="13328" max="13564" width="9" style="3"/>
    <col min="13565" max="13565" width="4.25" style="3" customWidth="1"/>
    <col min="13566" max="13566" width="5.75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" style="3" customWidth="1"/>
    <col min="13583" max="13583" width="11.5" style="3" customWidth="1"/>
    <col min="13584" max="13820" width="9" style="3"/>
    <col min="13821" max="13821" width="4.25" style="3" customWidth="1"/>
    <col min="13822" max="13822" width="5.75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" style="3" customWidth="1"/>
    <col min="13839" max="13839" width="11.5" style="3" customWidth="1"/>
    <col min="13840" max="14076" width="9" style="3"/>
    <col min="14077" max="14077" width="4.25" style="3" customWidth="1"/>
    <col min="14078" max="14078" width="5.75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" style="3" customWidth="1"/>
    <col min="14095" max="14095" width="11.5" style="3" customWidth="1"/>
    <col min="14096" max="14332" width="9" style="3"/>
    <col min="14333" max="14333" width="4.25" style="3" customWidth="1"/>
    <col min="14334" max="14334" width="5.75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" style="3" customWidth="1"/>
    <col min="14351" max="14351" width="11.5" style="3" customWidth="1"/>
    <col min="14352" max="14588" width="9" style="3"/>
    <col min="14589" max="14589" width="4.25" style="3" customWidth="1"/>
    <col min="14590" max="14590" width="5.75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" style="3" customWidth="1"/>
    <col min="14607" max="14607" width="11.5" style="3" customWidth="1"/>
    <col min="14608" max="14844" width="9" style="3"/>
    <col min="14845" max="14845" width="4.25" style="3" customWidth="1"/>
    <col min="14846" max="14846" width="5.75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" style="3" customWidth="1"/>
    <col min="14863" max="14863" width="11.5" style="3" customWidth="1"/>
    <col min="14864" max="15100" width="9" style="3"/>
    <col min="15101" max="15101" width="4.25" style="3" customWidth="1"/>
    <col min="15102" max="15102" width="5.75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" style="3" customWidth="1"/>
    <col min="15119" max="15119" width="11.5" style="3" customWidth="1"/>
    <col min="15120" max="15356" width="9" style="3"/>
    <col min="15357" max="15357" width="4.25" style="3" customWidth="1"/>
    <col min="15358" max="15358" width="5.75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" style="3" customWidth="1"/>
    <col min="15375" max="15375" width="11.5" style="3" customWidth="1"/>
    <col min="15376" max="15612" width="9" style="3"/>
    <col min="15613" max="15613" width="4.25" style="3" customWidth="1"/>
    <col min="15614" max="15614" width="5.75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" style="3" customWidth="1"/>
    <col min="15631" max="15631" width="11.5" style="3" customWidth="1"/>
    <col min="15632" max="15868" width="9" style="3"/>
    <col min="15869" max="15869" width="4.25" style="3" customWidth="1"/>
    <col min="15870" max="15870" width="5.75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" style="3" customWidth="1"/>
    <col min="15887" max="15887" width="11.5" style="3" customWidth="1"/>
    <col min="15888" max="16124" width="9" style="3"/>
    <col min="16125" max="16125" width="4.25" style="3" customWidth="1"/>
    <col min="16126" max="16126" width="5.75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" style="3" customWidth="1"/>
    <col min="16143" max="16143" width="11.5" style="3" customWidth="1"/>
    <col min="16144" max="16384" width="9" style="3"/>
  </cols>
  <sheetData>
    <row r="1" ht="47.2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7"/>
    </row>
    <row r="2" s="1" customFormat="1" ht="24.75" customHeight="1" spans="1:19">
      <c r="A2" s="7" t="s">
        <v>1</v>
      </c>
      <c r="B2" s="7"/>
      <c r="C2" s="7"/>
      <c r="D2" s="7"/>
      <c r="E2" s="7"/>
      <c r="F2" s="7"/>
      <c r="G2" s="7"/>
      <c r="H2" s="7"/>
      <c r="I2" s="24" t="s">
        <v>2</v>
      </c>
      <c r="J2" s="24"/>
      <c r="K2" s="24"/>
      <c r="L2" s="24"/>
      <c r="M2" s="24"/>
      <c r="N2" s="24"/>
      <c r="O2" s="24"/>
      <c r="P2" s="24"/>
      <c r="Q2" s="24"/>
      <c r="R2" s="24"/>
      <c r="S2" s="28"/>
    </row>
    <row r="3" s="2" customFormat="1" ht="33" customHeight="1" spans="1:19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29"/>
    </row>
    <row r="4" s="3" customFormat="1" customHeight="1" spans="1:19">
      <c r="A4" s="11">
        <v>1</v>
      </c>
      <c r="B4" s="12" t="s">
        <v>21</v>
      </c>
      <c r="C4" s="12" t="s">
        <v>22</v>
      </c>
      <c r="D4" s="13" t="s">
        <v>23</v>
      </c>
      <c r="E4" s="12" t="s">
        <v>24</v>
      </c>
      <c r="F4" s="14" t="s">
        <v>25</v>
      </c>
      <c r="G4" s="14" t="s">
        <v>26</v>
      </c>
      <c r="H4" s="15">
        <v>2</v>
      </c>
      <c r="I4" s="25">
        <v>2</v>
      </c>
      <c r="J4" s="15">
        <v>1100</v>
      </c>
      <c r="K4" s="15">
        <v>1</v>
      </c>
      <c r="L4" s="15"/>
      <c r="M4" s="15">
        <v>800</v>
      </c>
      <c r="N4" s="15">
        <v>1</v>
      </c>
      <c r="O4" s="15">
        <v>1</v>
      </c>
      <c r="P4" s="15">
        <v>428</v>
      </c>
      <c r="Q4" s="14" t="s">
        <v>27</v>
      </c>
      <c r="R4" s="14"/>
      <c r="S4" s="27"/>
    </row>
    <row r="5" s="3" customFormat="1" spans="1:19">
      <c r="A5" s="16" t="s">
        <v>28</v>
      </c>
      <c r="B5" s="17"/>
      <c r="C5" s="17"/>
      <c r="D5" s="17"/>
      <c r="E5" s="17"/>
      <c r="F5" s="17"/>
      <c r="G5" s="18"/>
      <c r="H5" s="19">
        <f t="shared" ref="H5:P5" si="0">SUM(H4:H4)</f>
        <v>2</v>
      </c>
      <c r="I5" s="19">
        <f t="shared" si="0"/>
        <v>2</v>
      </c>
      <c r="J5" s="19" t="s">
        <v>29</v>
      </c>
      <c r="K5" s="19">
        <f t="shared" si="0"/>
        <v>1</v>
      </c>
      <c r="L5" s="19">
        <f t="shared" si="0"/>
        <v>0</v>
      </c>
      <c r="M5" s="19">
        <f t="shared" si="0"/>
        <v>800</v>
      </c>
      <c r="N5" s="19">
        <f t="shared" si="0"/>
        <v>1</v>
      </c>
      <c r="O5" s="19">
        <f t="shared" si="0"/>
        <v>1</v>
      </c>
      <c r="P5" s="19">
        <f t="shared" si="0"/>
        <v>428</v>
      </c>
      <c r="Q5" s="30"/>
      <c r="R5" s="30"/>
      <c r="S5" s="27"/>
    </row>
    <row r="6" s="4" customFormat="1" customHeight="1" spans="1:19">
      <c r="A6" s="11">
        <v>2</v>
      </c>
      <c r="B6" s="12" t="s">
        <v>30</v>
      </c>
      <c r="C6" s="20" t="s">
        <v>31</v>
      </c>
      <c r="D6" s="13" t="s">
        <v>31</v>
      </c>
      <c r="E6" s="12" t="s">
        <v>32</v>
      </c>
      <c r="F6" s="14" t="s">
        <v>25</v>
      </c>
      <c r="G6" s="14" t="s">
        <v>33</v>
      </c>
      <c r="H6" s="15">
        <v>3</v>
      </c>
      <c r="I6" s="25">
        <v>2</v>
      </c>
      <c r="J6" s="15">
        <v>1533</v>
      </c>
      <c r="K6" s="15">
        <v>1</v>
      </c>
      <c r="L6" s="15"/>
      <c r="M6" s="15">
        <v>800</v>
      </c>
      <c r="N6" s="15">
        <v>2</v>
      </c>
      <c r="O6" s="15"/>
      <c r="P6" s="26">
        <v>428</v>
      </c>
      <c r="Q6" s="14" t="s">
        <v>34</v>
      </c>
      <c r="R6" s="14" t="s">
        <v>35</v>
      </c>
      <c r="S6" s="27"/>
    </row>
    <row r="7" customHeight="1" spans="1:19">
      <c r="A7" s="11">
        <v>3</v>
      </c>
      <c r="B7" s="12" t="s">
        <v>30</v>
      </c>
      <c r="C7" s="12" t="s">
        <v>31</v>
      </c>
      <c r="D7" s="13" t="s">
        <v>31</v>
      </c>
      <c r="E7" s="12" t="s">
        <v>36</v>
      </c>
      <c r="F7" s="14" t="s">
        <v>37</v>
      </c>
      <c r="G7" s="14" t="s">
        <v>33</v>
      </c>
      <c r="H7" s="15">
        <v>4</v>
      </c>
      <c r="I7" s="25">
        <v>4</v>
      </c>
      <c r="J7" s="15">
        <v>1212.5</v>
      </c>
      <c r="K7" s="15">
        <v>1</v>
      </c>
      <c r="L7" s="15"/>
      <c r="M7" s="15">
        <f>800*K7+600*L7</f>
        <v>800</v>
      </c>
      <c r="N7" s="15">
        <v>3</v>
      </c>
      <c r="O7" s="15"/>
      <c r="P7" s="15">
        <v>642</v>
      </c>
      <c r="Q7" s="14" t="s">
        <v>38</v>
      </c>
      <c r="R7" s="14" t="s">
        <v>39</v>
      </c>
      <c r="S7" s="27"/>
    </row>
    <row r="8" s="4" customFormat="1" customHeight="1" spans="1:19">
      <c r="A8" s="11">
        <v>4</v>
      </c>
      <c r="B8" s="12" t="s">
        <v>30</v>
      </c>
      <c r="C8" s="12" t="s">
        <v>40</v>
      </c>
      <c r="D8" s="13" t="s">
        <v>40</v>
      </c>
      <c r="E8" s="12" t="s">
        <v>41</v>
      </c>
      <c r="F8" s="14" t="s">
        <v>25</v>
      </c>
      <c r="G8" s="14" t="s">
        <v>42</v>
      </c>
      <c r="H8" s="15">
        <v>3</v>
      </c>
      <c r="I8" s="25">
        <v>3</v>
      </c>
      <c r="J8" s="15">
        <v>480.7</v>
      </c>
      <c r="K8" s="15">
        <v>1</v>
      </c>
      <c r="L8" s="15"/>
      <c r="M8" s="15">
        <f t="shared" ref="M8:M9" si="1">800*K8+600*L8</f>
        <v>800</v>
      </c>
      <c r="N8" s="15">
        <v>2</v>
      </c>
      <c r="O8" s="15">
        <v>1</v>
      </c>
      <c r="P8" s="15">
        <v>642</v>
      </c>
      <c r="Q8" s="14" t="s">
        <v>43</v>
      </c>
      <c r="R8" s="14" t="s">
        <v>35</v>
      </c>
      <c r="S8" s="27"/>
    </row>
    <row r="9" s="4" customFormat="1" customHeight="1" spans="1:18">
      <c r="A9" s="11">
        <v>5</v>
      </c>
      <c r="B9" s="12" t="s">
        <v>30</v>
      </c>
      <c r="C9" s="13" t="s">
        <v>31</v>
      </c>
      <c r="D9" s="13" t="s">
        <v>31</v>
      </c>
      <c r="E9" s="12" t="s">
        <v>44</v>
      </c>
      <c r="F9" s="14" t="s">
        <v>37</v>
      </c>
      <c r="G9" s="14" t="s">
        <v>33</v>
      </c>
      <c r="H9" s="15">
        <v>3</v>
      </c>
      <c r="I9" s="25">
        <v>3</v>
      </c>
      <c r="J9" s="19">
        <v>1310</v>
      </c>
      <c r="K9" s="15">
        <v>1</v>
      </c>
      <c r="L9" s="15"/>
      <c r="M9" s="15">
        <f t="shared" si="1"/>
        <v>800</v>
      </c>
      <c r="N9" s="15">
        <v>2</v>
      </c>
      <c r="O9" s="15"/>
      <c r="P9" s="26">
        <v>428</v>
      </c>
      <c r="Q9" s="14" t="s">
        <v>45</v>
      </c>
      <c r="R9" s="14" t="s">
        <v>35</v>
      </c>
    </row>
    <row r="10" spans="1:19">
      <c r="A10" s="16" t="s">
        <v>46</v>
      </c>
      <c r="B10" s="17"/>
      <c r="C10" s="17"/>
      <c r="D10" s="17"/>
      <c r="E10" s="17"/>
      <c r="F10" s="17"/>
      <c r="G10" s="18"/>
      <c r="H10" s="19">
        <f>SUM(H6,H7:H9)</f>
        <v>13</v>
      </c>
      <c r="I10" s="19">
        <f>SUM(I6,I7:I9)</f>
        <v>12</v>
      </c>
      <c r="J10" s="19" t="s">
        <v>29</v>
      </c>
      <c r="K10" s="19">
        <f>SUM(K6,K7:K9)</f>
        <v>4</v>
      </c>
      <c r="L10" s="19">
        <f>SUM(L6:L9)</f>
        <v>0</v>
      </c>
      <c r="M10" s="19">
        <f>SUM(M6,M7:M9)</f>
        <v>3200</v>
      </c>
      <c r="N10" s="19">
        <f>SUM(N6,N7:N9)</f>
        <v>9</v>
      </c>
      <c r="O10" s="19">
        <f>SUM(O6,O7:O9)</f>
        <v>1</v>
      </c>
      <c r="P10" s="19">
        <f>SUM(P6,P7:P9)</f>
        <v>2140</v>
      </c>
      <c r="Q10" s="30"/>
      <c r="R10" s="30"/>
      <c r="S10" s="27"/>
    </row>
    <row r="11" s="5" customFormat="1" customHeight="1" spans="1:16380">
      <c r="A11" s="11">
        <v>6</v>
      </c>
      <c r="B11" s="12" t="s">
        <v>47</v>
      </c>
      <c r="C11" s="12" t="s">
        <v>48</v>
      </c>
      <c r="D11" s="13" t="s">
        <v>49</v>
      </c>
      <c r="E11" s="12" t="s">
        <v>50</v>
      </c>
      <c r="F11" s="14" t="s">
        <v>37</v>
      </c>
      <c r="G11" s="14" t="s">
        <v>51</v>
      </c>
      <c r="H11" s="15">
        <v>4</v>
      </c>
      <c r="I11" s="25">
        <v>4</v>
      </c>
      <c r="J11" s="15">
        <v>1300</v>
      </c>
      <c r="K11" s="15">
        <v>1</v>
      </c>
      <c r="L11" s="15"/>
      <c r="M11" s="15">
        <f>800*K11+600*L11</f>
        <v>800</v>
      </c>
      <c r="N11" s="15">
        <v>2</v>
      </c>
      <c r="O11" s="15"/>
      <c r="P11" s="15">
        <v>428</v>
      </c>
      <c r="Q11" s="14" t="s">
        <v>52</v>
      </c>
      <c r="R11" s="14" t="s">
        <v>53</v>
      </c>
      <c r="S11" s="27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  <c r="XET11" s="3"/>
      <c r="XEU11" s="3"/>
      <c r="XEV11" s="3"/>
      <c r="XEW11" s="3"/>
      <c r="XEX11" s="3"/>
      <c r="XEY11" s="3"/>
      <c r="XEZ11" s="3"/>
    </row>
    <row r="12" spans="1:19">
      <c r="A12" s="16" t="s">
        <v>54</v>
      </c>
      <c r="B12" s="17"/>
      <c r="C12" s="17"/>
      <c r="D12" s="17"/>
      <c r="E12" s="17"/>
      <c r="F12" s="17"/>
      <c r="G12" s="18"/>
      <c r="H12" s="19">
        <f t="shared" ref="H12:J12" si="2">SUM(H11)</f>
        <v>4</v>
      </c>
      <c r="I12" s="19">
        <f t="shared" si="2"/>
        <v>4</v>
      </c>
      <c r="J12" s="19" t="s">
        <v>29</v>
      </c>
      <c r="K12" s="19">
        <f>SUM(K11)</f>
        <v>1</v>
      </c>
      <c r="L12" s="19">
        <f t="shared" ref="L12:P12" si="3">SUM(L11)</f>
        <v>0</v>
      </c>
      <c r="M12" s="19">
        <f t="shared" si="3"/>
        <v>800</v>
      </c>
      <c r="N12" s="19">
        <f t="shared" si="3"/>
        <v>2</v>
      </c>
      <c r="O12" s="19">
        <f t="shared" si="3"/>
        <v>0</v>
      </c>
      <c r="P12" s="19">
        <f t="shared" si="3"/>
        <v>428</v>
      </c>
      <c r="Q12" s="30"/>
      <c r="R12" s="30"/>
      <c r="S12" s="27"/>
    </row>
    <row r="13" spans="1:19">
      <c r="A13" s="21" t="s">
        <v>55</v>
      </c>
      <c r="B13" s="22"/>
      <c r="C13" s="22"/>
      <c r="D13" s="22"/>
      <c r="E13" s="22"/>
      <c r="F13" s="22"/>
      <c r="G13" s="23"/>
      <c r="H13" s="15">
        <f t="shared" ref="H13:L13" si="4">H10+H12+H5</f>
        <v>19</v>
      </c>
      <c r="I13" s="15">
        <f t="shared" si="4"/>
        <v>18</v>
      </c>
      <c r="J13" s="15" t="s">
        <v>29</v>
      </c>
      <c r="K13" s="15">
        <f t="shared" si="4"/>
        <v>6</v>
      </c>
      <c r="L13" s="15">
        <f t="shared" si="4"/>
        <v>0</v>
      </c>
      <c r="M13" s="15">
        <f t="shared" ref="M13:P13" si="5">M10+M12+M5</f>
        <v>4800</v>
      </c>
      <c r="N13" s="15">
        <f t="shared" si="5"/>
        <v>12</v>
      </c>
      <c r="O13" s="15">
        <f t="shared" si="5"/>
        <v>2</v>
      </c>
      <c r="P13" s="15">
        <f t="shared" si="5"/>
        <v>2996</v>
      </c>
      <c r="Q13" s="31" t="s">
        <v>29</v>
      </c>
      <c r="R13" s="31"/>
      <c r="S13" s="27"/>
    </row>
    <row r="23" spans="12:12">
      <c r="L23" s="3" t="s">
        <v>56</v>
      </c>
    </row>
  </sheetData>
  <mergeCells count="7">
    <mergeCell ref="A1:R1"/>
    <mergeCell ref="A2:H2"/>
    <mergeCell ref="I2:R2"/>
    <mergeCell ref="A5:G5"/>
    <mergeCell ref="A10:G10"/>
    <mergeCell ref="A12:G12"/>
    <mergeCell ref="A13:G13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龙华杰 </cp:lastModifiedBy>
  <dcterms:created xsi:type="dcterms:W3CDTF">2018-01-22T06:09:00Z</dcterms:created>
  <dcterms:modified xsi:type="dcterms:W3CDTF">2019-09-23T06:23:21Z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