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198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<sst xmlns="http://schemas.openxmlformats.org/spreadsheetml/2006/main" count="42" uniqueCount="32">
  <si>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龙华区2021年10月份困难群众发放救助金统计表</t>
  </si>
  <si>
    <t>填表单位：深圳市龙华区民政局                                            单位：人、元                                        制表日期：2021-10-11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</si>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</sst>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115" zoomScaleNormal="115" workbookViewId="0" topLeftCell="A1">
      <selection activeCell="U13" sqref="U13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3" customWidth="1"/>
    <col min="11" max="11" width="9.875" style="1" customWidth="1"/>
    <col min="12" max="12" width="9.625" style="1" customWidth="1"/>
    <col min="13" max="13" width="11.75390625" style="1" customWidth="1"/>
    <col min="14" max="14" width="9.50390625" style="1" customWidth="1"/>
    <col min="15" max="20" width="8.125" style="1" customWidth="1"/>
    <col min="21" max="22" width="9.50390625" style="1" customWidth="1"/>
    <col min="23" max="23" width="10.50390625" style="3" customWidth="1"/>
    <col min="24" max="24" width="11.625" style="1" customWidth="1"/>
    <col min="25" max="16384" width="9.00390625" style="1" customWidth="1"/>
  </cols>
  <sheetData>
    <row r="1" spans="10:23" s="1" customFormat="1" ht="14.25">
      <c r="J1" s="3"/>
      <c r="W1" s="3"/>
    </row>
    <row r="2" spans="1:24" s="1" customFormat="1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9"/>
      <c r="X2" s="4"/>
    </row>
    <row r="3" spans="1:24" s="1" customFormat="1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2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0"/>
      <c r="X3" s="5"/>
    </row>
    <row r="4" spans="1:24" s="2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21" t="s">
        <v>8</v>
      </c>
      <c r="K4" s="7" t="s">
        <v>9</v>
      </c>
      <c r="L4" s="7"/>
      <c r="M4" s="22" t="s">
        <v>10</v>
      </c>
      <c r="N4" s="23"/>
      <c r="O4" s="23"/>
      <c r="P4" s="23"/>
      <c r="Q4" s="23"/>
      <c r="R4" s="23"/>
      <c r="S4" s="23"/>
      <c r="T4" s="23"/>
      <c r="U4" s="23"/>
      <c r="V4" s="23"/>
      <c r="W4" s="36"/>
      <c r="X4" s="37"/>
    </row>
    <row r="5" spans="1:26" s="2" customFormat="1" ht="27" customHeight="1">
      <c r="A5" s="8"/>
      <c r="B5" s="8"/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12</v>
      </c>
      <c r="J5" s="6" t="s">
        <v>12</v>
      </c>
      <c r="K5" s="6" t="s">
        <v>13</v>
      </c>
      <c r="L5" s="6" t="s">
        <v>14</v>
      </c>
      <c r="M5" s="24" t="s">
        <v>15</v>
      </c>
      <c r="N5" s="24" t="s">
        <v>16</v>
      </c>
      <c r="O5" s="25" t="s">
        <v>17</v>
      </c>
      <c r="P5" s="26"/>
      <c r="Q5" s="38"/>
      <c r="R5" s="25" t="s">
        <v>18</v>
      </c>
      <c r="S5" s="26"/>
      <c r="T5" s="38"/>
      <c r="U5" s="24" t="s">
        <v>19</v>
      </c>
      <c r="V5" s="24" t="s">
        <v>20</v>
      </c>
      <c r="W5" s="39" t="s">
        <v>8</v>
      </c>
      <c r="X5" s="24" t="s">
        <v>21</v>
      </c>
      <c r="Z5" s="45"/>
    </row>
    <row r="6" spans="1:26" s="2" customFormat="1" ht="27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7"/>
      <c r="N6" s="27"/>
      <c r="O6" s="28" t="s">
        <v>22</v>
      </c>
      <c r="P6" s="28" t="s">
        <v>23</v>
      </c>
      <c r="Q6" s="28" t="s">
        <v>24</v>
      </c>
      <c r="R6" s="40" t="s">
        <v>22</v>
      </c>
      <c r="S6" s="40" t="s">
        <v>23</v>
      </c>
      <c r="T6" s="40" t="s">
        <v>24</v>
      </c>
      <c r="U6" s="27"/>
      <c r="V6" s="27"/>
      <c r="W6" s="41"/>
      <c r="X6" s="27"/>
      <c r="Z6" s="45"/>
    </row>
    <row r="7" spans="1:24" s="2" customFormat="1" ht="30" customHeight="1">
      <c r="A7" s="10">
        <v>1</v>
      </c>
      <c r="B7" s="11" t="s">
        <v>25</v>
      </c>
      <c r="C7" s="12">
        <v>5</v>
      </c>
      <c r="D7" s="12">
        <v>13</v>
      </c>
      <c r="E7" s="13"/>
      <c r="F7" s="13"/>
      <c r="G7" s="14"/>
      <c r="H7" s="14"/>
      <c r="I7" s="13"/>
      <c r="J7" s="29">
        <v>1</v>
      </c>
      <c r="K7" s="14">
        <f>SUM(C7,E7,G7,I7)</f>
        <v>5</v>
      </c>
      <c r="L7" s="14">
        <f aca="true" t="shared" si="0" ref="L7:L12">SUM(D7,F7,H7,I7)</f>
        <v>13</v>
      </c>
      <c r="M7" s="13">
        <v>72292.94</v>
      </c>
      <c r="N7" s="30"/>
      <c r="O7" s="13">
        <v>27200</v>
      </c>
      <c r="P7" s="13">
        <v>0</v>
      </c>
      <c r="Q7" s="13">
        <f aca="true" t="shared" si="1" ref="Q7:Q13">SUM(O7:P7)</f>
        <v>27200</v>
      </c>
      <c r="R7" s="12">
        <v>30030</v>
      </c>
      <c r="S7" s="13">
        <v>0</v>
      </c>
      <c r="T7" s="13">
        <f aca="true" t="shared" si="2" ref="T7:T13">SUM(R7:S7)</f>
        <v>30030</v>
      </c>
      <c r="U7" s="30"/>
      <c r="V7" s="30"/>
      <c r="W7" s="42">
        <v>802.33</v>
      </c>
      <c r="X7" s="43">
        <f aca="true" t="shared" si="3" ref="X7:X12">SUM(M7+Q7+T7+U7+V7)</f>
        <v>129522.94</v>
      </c>
    </row>
    <row r="8" spans="1:25" s="2" customFormat="1" ht="30" customHeight="1">
      <c r="A8" s="10">
        <v>2</v>
      </c>
      <c r="B8" s="11" t="s">
        <v>26</v>
      </c>
      <c r="C8" s="12">
        <v>63</v>
      </c>
      <c r="D8" s="12">
        <v>125</v>
      </c>
      <c r="E8" s="15">
        <v>2</v>
      </c>
      <c r="F8" s="15">
        <v>5</v>
      </c>
      <c r="G8" s="15">
        <v>8</v>
      </c>
      <c r="H8" s="15">
        <v>18</v>
      </c>
      <c r="I8" s="13"/>
      <c r="J8" s="29">
        <v>22</v>
      </c>
      <c r="K8" s="14">
        <f aca="true" t="shared" si="4" ref="K7:K12">SUM(C8,E8,G8,I8)</f>
        <v>73</v>
      </c>
      <c r="L8" s="14">
        <f t="shared" si="0"/>
        <v>148</v>
      </c>
      <c r="M8" s="12">
        <v>1356400.26</v>
      </c>
      <c r="N8" s="30"/>
      <c r="O8" s="13">
        <v>397800</v>
      </c>
      <c r="P8" s="13">
        <v>35600</v>
      </c>
      <c r="Q8" s="13">
        <f t="shared" si="1"/>
        <v>433400</v>
      </c>
      <c r="R8" s="12">
        <v>375495</v>
      </c>
      <c r="S8" s="13">
        <v>23320</v>
      </c>
      <c r="T8" s="13">
        <f t="shared" si="2"/>
        <v>398815</v>
      </c>
      <c r="U8" s="12">
        <v>165214</v>
      </c>
      <c r="V8" s="30"/>
      <c r="W8" s="12">
        <v>27878.34</v>
      </c>
      <c r="X8" s="43">
        <f t="shared" si="3"/>
        <v>2353829.26</v>
      </c>
      <c r="Y8" s="45"/>
    </row>
    <row r="9" spans="1:24" s="2" customFormat="1" ht="30" customHeight="1">
      <c r="A9" s="10">
        <v>3</v>
      </c>
      <c r="B9" s="11" t="s">
        <v>27</v>
      </c>
      <c r="C9" s="12">
        <v>37</v>
      </c>
      <c r="D9" s="12">
        <v>73</v>
      </c>
      <c r="E9" s="15">
        <v>1</v>
      </c>
      <c r="F9" s="15">
        <v>3</v>
      </c>
      <c r="G9" s="15">
        <v>5</v>
      </c>
      <c r="H9" s="15">
        <v>11</v>
      </c>
      <c r="I9" s="13"/>
      <c r="J9" s="29">
        <v>11</v>
      </c>
      <c r="K9" s="14">
        <f t="shared" si="4"/>
        <v>43</v>
      </c>
      <c r="L9" s="14">
        <f t="shared" si="0"/>
        <v>87</v>
      </c>
      <c r="M9" s="13">
        <v>836874</v>
      </c>
      <c r="N9" s="30"/>
      <c r="O9" s="13">
        <v>302800</v>
      </c>
      <c r="P9" s="13">
        <v>8000</v>
      </c>
      <c r="Q9" s="13">
        <f t="shared" si="1"/>
        <v>310800</v>
      </c>
      <c r="R9" s="12">
        <v>242580</v>
      </c>
      <c r="S9" s="13">
        <v>5120</v>
      </c>
      <c r="T9" s="13">
        <f t="shared" si="2"/>
        <v>247700</v>
      </c>
      <c r="U9" s="13">
        <v>91000</v>
      </c>
      <c r="V9" s="30"/>
      <c r="W9" s="12">
        <v>6571</v>
      </c>
      <c r="X9" s="43">
        <f t="shared" si="3"/>
        <v>1486374</v>
      </c>
    </row>
    <row r="10" spans="1:24" s="2" customFormat="1" ht="30" customHeight="1">
      <c r="A10" s="10">
        <v>4</v>
      </c>
      <c r="B10" s="11" t="s">
        <v>28</v>
      </c>
      <c r="C10" s="12">
        <v>3</v>
      </c>
      <c r="D10" s="12">
        <v>5</v>
      </c>
      <c r="E10" s="15">
        <v>1</v>
      </c>
      <c r="F10" s="15">
        <v>2</v>
      </c>
      <c r="G10" s="14"/>
      <c r="H10" s="14"/>
      <c r="I10" s="13"/>
      <c r="J10" s="29">
        <v>1</v>
      </c>
      <c r="K10" s="14">
        <f t="shared" si="4"/>
        <v>4</v>
      </c>
      <c r="L10" s="14">
        <f t="shared" si="0"/>
        <v>7</v>
      </c>
      <c r="M10" s="13">
        <v>85360</v>
      </c>
      <c r="N10" s="30"/>
      <c r="O10" s="13">
        <v>28400</v>
      </c>
      <c r="P10" s="13">
        <v>12800</v>
      </c>
      <c r="Q10" s="13">
        <f t="shared" si="1"/>
        <v>41200</v>
      </c>
      <c r="R10" s="12">
        <v>21480</v>
      </c>
      <c r="S10" s="13">
        <v>6640</v>
      </c>
      <c r="T10" s="13">
        <f t="shared" si="2"/>
        <v>28120</v>
      </c>
      <c r="U10" s="30"/>
      <c r="V10" s="30"/>
      <c r="W10" s="12">
        <v>159</v>
      </c>
      <c r="X10" s="43">
        <f t="shared" si="3"/>
        <v>154680</v>
      </c>
    </row>
    <row r="11" spans="1:24" s="2" customFormat="1" ht="30" customHeight="1">
      <c r="A11" s="10">
        <v>5</v>
      </c>
      <c r="B11" s="11" t="s">
        <v>29</v>
      </c>
      <c r="C11" s="12">
        <v>3</v>
      </c>
      <c r="D11" s="12">
        <v>6</v>
      </c>
      <c r="E11" s="15"/>
      <c r="F11" s="15"/>
      <c r="G11" s="14"/>
      <c r="H11" s="14"/>
      <c r="I11" s="15">
        <v>1</v>
      </c>
      <c r="J11" s="29">
        <v>1</v>
      </c>
      <c r="K11" s="14">
        <f t="shared" si="4"/>
        <v>4</v>
      </c>
      <c r="L11" s="14">
        <f t="shared" si="0"/>
        <v>7</v>
      </c>
      <c r="M11" s="13">
        <v>61656</v>
      </c>
      <c r="N11" s="30"/>
      <c r="O11" s="13">
        <v>24000</v>
      </c>
      <c r="P11" s="13">
        <v>0</v>
      </c>
      <c r="Q11" s="13">
        <f t="shared" si="1"/>
        <v>24000</v>
      </c>
      <c r="R11" s="12">
        <v>11520</v>
      </c>
      <c r="S11" s="13">
        <v>0</v>
      </c>
      <c r="T11" s="13">
        <f t="shared" si="2"/>
        <v>11520</v>
      </c>
      <c r="U11" s="30"/>
      <c r="V11" s="14">
        <v>20800</v>
      </c>
      <c r="W11" s="12">
        <v>2432</v>
      </c>
      <c r="X11" s="43">
        <f t="shared" si="3"/>
        <v>117976</v>
      </c>
    </row>
    <row r="12" spans="1:24" s="2" customFormat="1" ht="30" customHeight="1">
      <c r="A12" s="10">
        <v>6</v>
      </c>
      <c r="B12" s="11" t="s">
        <v>30</v>
      </c>
      <c r="C12" s="12">
        <v>8</v>
      </c>
      <c r="D12" s="12">
        <v>12</v>
      </c>
      <c r="E12" s="15">
        <v>1</v>
      </c>
      <c r="F12" s="15">
        <v>2</v>
      </c>
      <c r="G12" s="14"/>
      <c r="H12" s="14"/>
      <c r="I12" s="15">
        <v>1</v>
      </c>
      <c r="J12" s="29">
        <v>1</v>
      </c>
      <c r="K12" s="14">
        <f t="shared" si="4"/>
        <v>10</v>
      </c>
      <c r="L12" s="14">
        <f t="shared" si="0"/>
        <v>15</v>
      </c>
      <c r="M12" s="13">
        <v>148940</v>
      </c>
      <c r="N12" s="31"/>
      <c r="O12" s="12">
        <v>56000</v>
      </c>
      <c r="P12" s="12">
        <v>8000</v>
      </c>
      <c r="Q12" s="13">
        <f t="shared" si="1"/>
        <v>64000</v>
      </c>
      <c r="R12" s="12">
        <v>51420</v>
      </c>
      <c r="S12" s="12">
        <v>5500</v>
      </c>
      <c r="T12" s="13">
        <f t="shared" si="2"/>
        <v>56920</v>
      </c>
      <c r="U12" s="31"/>
      <c r="V12" s="14">
        <v>20800</v>
      </c>
      <c r="W12" s="12">
        <v>2432</v>
      </c>
      <c r="X12" s="43">
        <f t="shared" si="3"/>
        <v>290660</v>
      </c>
    </row>
    <row r="13" spans="1:24" s="2" customFormat="1" ht="30" customHeight="1">
      <c r="A13" s="16" t="s">
        <v>31</v>
      </c>
      <c r="B13" s="17"/>
      <c r="C13" s="13">
        <f aca="true" t="shared" si="5" ref="C13:I13">SUM(C7:C12)</f>
        <v>119</v>
      </c>
      <c r="D13" s="13">
        <f t="shared" si="5"/>
        <v>234</v>
      </c>
      <c r="E13" s="18">
        <f t="shared" si="5"/>
        <v>5</v>
      </c>
      <c r="F13" s="18">
        <f t="shared" si="5"/>
        <v>12</v>
      </c>
      <c r="G13" s="18">
        <f t="shared" si="5"/>
        <v>13</v>
      </c>
      <c r="H13" s="18">
        <f t="shared" si="5"/>
        <v>29</v>
      </c>
      <c r="I13" s="18">
        <f t="shared" si="5"/>
        <v>2</v>
      </c>
      <c r="J13" s="31">
        <v>37</v>
      </c>
      <c r="K13" s="14">
        <f>C13+E13+G13+I13</f>
        <v>139</v>
      </c>
      <c r="L13" s="14">
        <f>D13+F13+H13+I13</f>
        <v>277</v>
      </c>
      <c r="M13" s="12">
        <f>SUM(M7:M12)</f>
        <v>2561523.2</v>
      </c>
      <c r="N13" s="32"/>
      <c r="O13" s="18">
        <f>SUM(O7:O12)</f>
        <v>836200</v>
      </c>
      <c r="P13" s="18">
        <f>SUM(P7:P12)</f>
        <v>64400</v>
      </c>
      <c r="Q13" s="18">
        <f t="shared" si="1"/>
        <v>900600</v>
      </c>
      <c r="R13" s="18">
        <f>SUM(R7:R12)</f>
        <v>732525</v>
      </c>
      <c r="S13" s="18">
        <f>SUM(S7:S12)</f>
        <v>40580</v>
      </c>
      <c r="T13" s="18">
        <f t="shared" si="2"/>
        <v>773105</v>
      </c>
      <c r="U13" s="18">
        <f>SUM(U7:U12)</f>
        <v>256214</v>
      </c>
      <c r="V13" s="18">
        <f>SUM(V7:V12)</f>
        <v>41600</v>
      </c>
      <c r="W13" s="12">
        <f>SUM(W7:W12)</f>
        <v>40274.67</v>
      </c>
      <c r="X13" s="43">
        <f>SUM(X7:X12)</f>
        <v>4533042.199999999</v>
      </c>
    </row>
    <row r="14" spans="10:23" s="1" customFormat="1" ht="33.75" customHeight="1">
      <c r="J14" s="3"/>
      <c r="M14" s="33"/>
      <c r="N14" s="34"/>
      <c r="W14" s="3"/>
    </row>
    <row r="15" spans="13:14" ht="33.75" customHeight="1">
      <c r="M15" s="33"/>
      <c r="N15" s="34"/>
    </row>
    <row r="16" spans="13:14" ht="33.75" customHeight="1">
      <c r="M16" s="33"/>
      <c r="N16" s="34"/>
    </row>
    <row r="17" spans="13:23" ht="33.75" customHeight="1">
      <c r="M17" s="33"/>
      <c r="N17" s="34"/>
      <c r="W17" s="44"/>
    </row>
    <row r="18" spans="13:14" ht="33.75" customHeight="1">
      <c r="M18" s="33"/>
      <c r="N18" s="34"/>
    </row>
    <row r="19" spans="13:14" ht="33.75" customHeight="1">
      <c r="M19" s="33"/>
      <c r="N19" s="34"/>
    </row>
    <row r="20" spans="13:14" ht="33.75" customHeight="1">
      <c r="M20" s="33"/>
      <c r="N20" s="35"/>
    </row>
    <row r="21" ht="14.25">
      <c r="M21" s="33"/>
    </row>
  </sheetData>
  <sheetProtection/>
  <mergeCells count="28">
    <mergeCell ref="A2:X2"/>
    <mergeCell ref="A3:X3"/>
    <mergeCell ref="C4:D4"/>
    <mergeCell ref="E4:F4"/>
    <mergeCell ref="G4:H4"/>
    <mergeCell ref="K4:L4"/>
    <mergeCell ref="M4:X4"/>
    <mergeCell ref="O5:Q5"/>
    <mergeCell ref="R5:T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U5:U6"/>
    <mergeCell ref="V5:V6"/>
    <mergeCell ref="W5:W6"/>
    <mergeCell ref="X5:X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Chengenyuan</cp:lastModifiedBy>
  <cp:lastPrinted>2017-11-09T02:09:29Z</cp:lastPrinted>
  <dcterms:created xsi:type="dcterms:W3CDTF">1996-12-17T01:32:42Z</dcterms:created>
  <dcterms:modified xsi:type="dcterms:W3CDTF">2021-10-22T07:13:29Z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ED73F190CABA4DDD835E8BCB96FA130A</vt:lpwstr>
  </property>
</Properties>
</file>