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<sst xmlns="http://schemas.openxmlformats.org/spreadsheetml/2006/main" count="51" uniqueCount="35">
  <si>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龙华区2022年2月份困难群众发放救助金统计表</t>
  </si>
  <si>
    <t>填表单位：深圳市龙华区民政局                                            单位：人、元                                        制表日期：2022-2-21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</si>
  <si>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</si>
  <si>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</si>
  <si>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</si>
  <si>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</si>
  <si>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</si>
  <si>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</si>
  <si>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</si>
  <si>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</si>
  <si>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</si>
  <si>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</si>
  <si>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</si>
  <si>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不重叠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</si>
  <si>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</si>
  <si>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</si>
  <si>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</si>
  <si>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</si>
  <si>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</si>
  <si>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</si>
  <si>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</si>
  <si>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</si>
  <si>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</si>
  <si>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</si>
  <si>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</si>
  <si>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</si>
  <si>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</si>
  <si>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/</t>
  </si>
  <si>
    <t>民治</t>
  </si>
  <si>
    <t>龙华</t>
  </si>
  <si>
    <t>大浪</t>
  </si>
  <si>
    <t>福城</t>
  </si>
  <si>
    <t>观澜</t>
  </si>
  <si>
    <t>0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</si>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</sst>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21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常规_龙华新区2014年4月分类施保发放统计表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zoomScale="70" zoomScaleNormal="70" workbookViewId="0" topLeftCell="A1">
      <selection activeCell="S19" sqref="S19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9" width="10.25390625" style="1" customWidth="1"/>
    <col min="10" max="10" width="10.25390625" style="1" hidden="1" customWidth="1"/>
    <col min="11" max="11" width="10.25390625" style="3" hidden="1" customWidth="1"/>
    <col min="12" max="12" width="9.875" style="1" customWidth="1"/>
    <col min="13" max="13" width="9.625" style="1" customWidth="1"/>
    <col min="14" max="14" width="11.75390625" style="1" customWidth="1"/>
    <col min="15" max="15" width="9.50390625" style="1" customWidth="1"/>
    <col min="16" max="21" width="8.125" style="1" customWidth="1"/>
    <col min="22" max="23" width="9.50390625" style="1" customWidth="1"/>
    <col min="24" max="24" width="10.50390625" style="3" hidden="1" customWidth="1"/>
    <col min="25" max="25" width="11.625" style="1" customWidth="1"/>
    <col min="26" max="16384" width="9.00390625" style="1" customWidth="1"/>
  </cols>
  <sheetData>
    <row r="1" spans="11:24" s="1" customFormat="1" ht="15.75">
      <c r="K1" s="3"/>
      <c r="X1" s="3"/>
    </row>
    <row r="2" spans="1:25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17" t="s">
        <v>8</v>
      </c>
      <c r="K4" s="18"/>
      <c r="L4" s="7" t="s">
        <v>9</v>
      </c>
      <c r="M4" s="7"/>
      <c r="N4" s="22" t="s">
        <v>10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34"/>
    </row>
    <row r="5" spans="1:26" s="2" customFormat="1" ht="27" customHeight="1">
      <c r="A5" s="8"/>
      <c r="B5" s="8"/>
      <c r="C5" s="6" t="s">
        <v>11</v>
      </c>
      <c r="D5" s="6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6" t="s">
        <v>12</v>
      </c>
      <c r="J5" s="6" t="s">
        <v>13</v>
      </c>
      <c r="K5" s="6" t="s">
        <v>12</v>
      </c>
      <c r="L5" s="6" t="s">
        <v>14</v>
      </c>
      <c r="M5" s="6" t="s">
        <v>15</v>
      </c>
      <c r="N5" s="24" t="s">
        <v>16</v>
      </c>
      <c r="O5" s="25" t="s">
        <v>17</v>
      </c>
      <c r="P5" s="26" t="s">
        <v>18</v>
      </c>
      <c r="Q5" s="30"/>
      <c r="R5" s="31"/>
      <c r="S5" s="26" t="s">
        <v>19</v>
      </c>
      <c r="T5" s="30"/>
      <c r="U5" s="31"/>
      <c r="V5" s="24" t="s">
        <v>20</v>
      </c>
      <c r="W5" s="24" t="s">
        <v>21</v>
      </c>
      <c r="X5" s="24" t="s">
        <v>8</v>
      </c>
      <c r="Y5" s="25" t="s">
        <v>22</v>
      </c>
      <c r="Z5" s="35"/>
    </row>
    <row r="6" spans="1:26" s="2" customFormat="1" ht="27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7"/>
      <c r="O6" s="28"/>
      <c r="P6" s="29" t="s">
        <v>23</v>
      </c>
      <c r="Q6" s="29" t="s">
        <v>24</v>
      </c>
      <c r="R6" s="29" t="s">
        <v>25</v>
      </c>
      <c r="S6" s="32" t="s">
        <v>23</v>
      </c>
      <c r="T6" s="32" t="s">
        <v>24</v>
      </c>
      <c r="U6" s="32" t="s">
        <v>25</v>
      </c>
      <c r="V6" s="27"/>
      <c r="W6" s="27"/>
      <c r="X6" s="27"/>
      <c r="Y6" s="28"/>
      <c r="Z6" s="35"/>
    </row>
    <row r="7" spans="1:25" s="2" customFormat="1" ht="30" customHeight="1">
      <c r="A7" s="10">
        <v>1</v>
      </c>
      <c r="B7" s="11" t="s">
        <v>26</v>
      </c>
      <c r="C7" s="12">
        <v>4</v>
      </c>
      <c r="D7" s="12">
        <v>11</v>
      </c>
      <c r="E7" s="12">
        <v>0</v>
      </c>
      <c r="F7" s="12">
        <v>0</v>
      </c>
      <c r="G7" s="12">
        <v>0</v>
      </c>
      <c r="H7" s="16">
        <v>0</v>
      </c>
      <c r="I7" s="19">
        <v>0</v>
      </c>
      <c r="J7" s="19"/>
      <c r="K7" s="20"/>
      <c r="L7" s="20">
        <f aca="true" t="shared" si="0" ref="L7:L13">C7+E7+G7+I7</f>
        <v>4</v>
      </c>
      <c r="M7" s="20">
        <f aca="true" t="shared" si="1" ref="M7:M13">D7+F7+H7+I7</f>
        <v>11</v>
      </c>
      <c r="N7" s="19">
        <v>17697.62</v>
      </c>
      <c r="O7" s="19" t="s">
        <v>27</v>
      </c>
      <c r="P7" s="20">
        <v>6400</v>
      </c>
      <c r="Q7" s="20">
        <v>0</v>
      </c>
      <c r="R7" s="20">
        <f aca="true" t="shared" si="2" ref="R7:R13">SUM(P7:Q7)</f>
        <v>6400</v>
      </c>
      <c r="S7" s="20">
        <v>6240</v>
      </c>
      <c r="T7" s="20">
        <v>0</v>
      </c>
      <c r="U7" s="20">
        <f aca="true" t="shared" si="3" ref="U7:U13">SUM(S7:T7)</f>
        <v>6240</v>
      </c>
      <c r="V7" s="20">
        <v>0</v>
      </c>
      <c r="W7" s="20">
        <v>0</v>
      </c>
      <c r="X7" s="33"/>
      <c r="Y7" s="36">
        <f aca="true" t="shared" si="4" ref="Y7:Y12">SUM(N7+R7+U7+V7+W7)</f>
        <v>30337.62</v>
      </c>
    </row>
    <row r="8" spans="1:25" s="2" customFormat="1" ht="30" customHeight="1">
      <c r="A8" s="10">
        <v>2</v>
      </c>
      <c r="B8" s="11" t="s">
        <v>28</v>
      </c>
      <c r="C8" s="12">
        <v>75</v>
      </c>
      <c r="D8" s="12">
        <v>154</v>
      </c>
      <c r="E8" s="12">
        <v>2</v>
      </c>
      <c r="F8" s="12">
        <v>5</v>
      </c>
      <c r="G8" s="12">
        <v>6</v>
      </c>
      <c r="H8" s="16">
        <v>15</v>
      </c>
      <c r="I8" s="19">
        <v>0</v>
      </c>
      <c r="J8" s="19"/>
      <c r="K8" s="20"/>
      <c r="L8" s="20">
        <f t="shared" si="0"/>
        <v>83</v>
      </c>
      <c r="M8" s="20">
        <f t="shared" si="1"/>
        <v>174</v>
      </c>
      <c r="N8" s="19">
        <v>345098.28</v>
      </c>
      <c r="O8" s="19" t="s">
        <v>27</v>
      </c>
      <c r="P8" s="20">
        <v>100000</v>
      </c>
      <c r="Q8" s="20">
        <v>1400</v>
      </c>
      <c r="R8" s="20">
        <f t="shared" si="2"/>
        <v>101400</v>
      </c>
      <c r="S8" s="20">
        <v>86580</v>
      </c>
      <c r="T8" s="20">
        <v>1560</v>
      </c>
      <c r="U8" s="20">
        <f t="shared" si="3"/>
        <v>88140</v>
      </c>
      <c r="V8" s="20">
        <v>23660</v>
      </c>
      <c r="W8" s="20">
        <v>0</v>
      </c>
      <c r="X8" s="19"/>
      <c r="Y8" s="36">
        <f t="shared" si="4"/>
        <v>558298.28</v>
      </c>
    </row>
    <row r="9" spans="1:25" s="2" customFormat="1" ht="30" customHeight="1">
      <c r="A9" s="10">
        <v>3</v>
      </c>
      <c r="B9" s="11" t="s">
        <v>29</v>
      </c>
      <c r="C9" s="12">
        <v>33</v>
      </c>
      <c r="D9" s="12">
        <v>69</v>
      </c>
      <c r="E9" s="12">
        <v>1</v>
      </c>
      <c r="F9" s="12">
        <v>4</v>
      </c>
      <c r="G9" s="12">
        <v>5</v>
      </c>
      <c r="H9" s="16">
        <v>10</v>
      </c>
      <c r="I9" s="19">
        <v>0</v>
      </c>
      <c r="J9" s="19"/>
      <c r="K9" s="20"/>
      <c r="L9" s="20">
        <f t="shared" si="0"/>
        <v>39</v>
      </c>
      <c r="M9" s="20">
        <f t="shared" si="1"/>
        <v>83</v>
      </c>
      <c r="N9" s="19">
        <v>155490</v>
      </c>
      <c r="O9" s="19" t="s">
        <v>27</v>
      </c>
      <c r="P9" s="20">
        <v>49600</v>
      </c>
      <c r="Q9" s="20">
        <v>800</v>
      </c>
      <c r="R9" s="20">
        <f t="shared" si="2"/>
        <v>50400</v>
      </c>
      <c r="S9" s="20">
        <v>37440</v>
      </c>
      <c r="T9" s="20">
        <v>1040</v>
      </c>
      <c r="U9" s="20">
        <f t="shared" si="3"/>
        <v>38480</v>
      </c>
      <c r="V9" s="20">
        <v>18200</v>
      </c>
      <c r="W9" s="20">
        <v>0</v>
      </c>
      <c r="X9" s="19"/>
      <c r="Y9" s="36">
        <f t="shared" si="4"/>
        <v>262570</v>
      </c>
    </row>
    <row r="10" spans="1:25" s="2" customFormat="1" ht="30" customHeight="1">
      <c r="A10" s="10">
        <v>4</v>
      </c>
      <c r="B10" s="11" t="s">
        <v>30</v>
      </c>
      <c r="C10" s="12">
        <v>3</v>
      </c>
      <c r="D10" s="12">
        <v>5</v>
      </c>
      <c r="E10" s="12">
        <v>1</v>
      </c>
      <c r="F10" s="12">
        <v>2</v>
      </c>
      <c r="G10" s="12">
        <v>0</v>
      </c>
      <c r="H10" s="16">
        <v>0</v>
      </c>
      <c r="I10" s="19">
        <v>0</v>
      </c>
      <c r="J10" s="19"/>
      <c r="K10" s="20"/>
      <c r="L10" s="20">
        <f t="shared" si="0"/>
        <v>4</v>
      </c>
      <c r="M10" s="20">
        <f t="shared" si="1"/>
        <v>7</v>
      </c>
      <c r="N10" s="19">
        <v>13000</v>
      </c>
      <c r="O10" s="19" t="s">
        <v>27</v>
      </c>
      <c r="P10" s="20">
        <v>4400</v>
      </c>
      <c r="Q10" s="20">
        <v>800</v>
      </c>
      <c r="R10" s="20">
        <f t="shared" si="2"/>
        <v>5200</v>
      </c>
      <c r="S10" s="20">
        <v>3120</v>
      </c>
      <c r="T10" s="20">
        <v>520</v>
      </c>
      <c r="U10" s="20">
        <f t="shared" si="3"/>
        <v>3640</v>
      </c>
      <c r="V10" s="20">
        <v>0</v>
      </c>
      <c r="W10" s="20">
        <v>0</v>
      </c>
      <c r="X10" s="19"/>
      <c r="Y10" s="36">
        <f t="shared" si="4"/>
        <v>21840</v>
      </c>
    </row>
    <row r="11" spans="1:25" s="2" customFormat="1" ht="30" customHeight="1">
      <c r="A11" s="10">
        <v>5</v>
      </c>
      <c r="B11" s="11" t="s">
        <v>31</v>
      </c>
      <c r="C11" s="12">
        <v>4</v>
      </c>
      <c r="D11" s="12">
        <v>7</v>
      </c>
      <c r="E11" s="12">
        <v>0</v>
      </c>
      <c r="F11" s="12">
        <v>0</v>
      </c>
      <c r="G11" s="12">
        <v>0</v>
      </c>
      <c r="H11" s="12">
        <v>0</v>
      </c>
      <c r="I11" s="21">
        <v>1</v>
      </c>
      <c r="J11" s="21"/>
      <c r="K11" s="20"/>
      <c r="L11" s="20">
        <f t="shared" si="0"/>
        <v>5</v>
      </c>
      <c r="M11" s="20">
        <f t="shared" si="1"/>
        <v>8</v>
      </c>
      <c r="N11" s="19">
        <v>11738</v>
      </c>
      <c r="O11" s="19" t="s">
        <v>27</v>
      </c>
      <c r="P11" s="20">
        <v>6400</v>
      </c>
      <c r="Q11" s="20">
        <v>0</v>
      </c>
      <c r="R11" s="20">
        <f t="shared" si="2"/>
        <v>6400</v>
      </c>
      <c r="S11" s="20">
        <v>2340</v>
      </c>
      <c r="T11" s="20">
        <v>0</v>
      </c>
      <c r="U11" s="20">
        <f t="shared" si="3"/>
        <v>2340</v>
      </c>
      <c r="V11" s="20">
        <v>0</v>
      </c>
      <c r="W11" s="20">
        <v>4160</v>
      </c>
      <c r="X11" s="19"/>
      <c r="Y11" s="36">
        <f t="shared" si="4"/>
        <v>24638</v>
      </c>
    </row>
    <row r="12" spans="1:25" s="2" customFormat="1" ht="30" customHeight="1">
      <c r="A12" s="10">
        <v>6</v>
      </c>
      <c r="B12" s="11" t="s">
        <v>32</v>
      </c>
      <c r="C12" s="12">
        <v>9</v>
      </c>
      <c r="D12" s="12">
        <v>13</v>
      </c>
      <c r="E12" s="12">
        <v>1</v>
      </c>
      <c r="F12" s="12">
        <v>2</v>
      </c>
      <c r="G12" s="12">
        <v>0</v>
      </c>
      <c r="H12" s="12" t="s">
        <v>33</v>
      </c>
      <c r="I12" s="21">
        <v>1</v>
      </c>
      <c r="J12" s="21"/>
      <c r="K12" s="20"/>
      <c r="L12" s="20">
        <f t="shared" si="0"/>
        <v>11</v>
      </c>
      <c r="M12" s="20">
        <f t="shared" si="1"/>
        <v>16</v>
      </c>
      <c r="N12" s="19">
        <v>29148</v>
      </c>
      <c r="O12" s="19" t="s">
        <v>27</v>
      </c>
      <c r="P12" s="20">
        <v>12800</v>
      </c>
      <c r="Q12" s="20">
        <v>800</v>
      </c>
      <c r="R12" s="20">
        <f t="shared" si="2"/>
        <v>13600</v>
      </c>
      <c r="S12" s="20">
        <v>7800</v>
      </c>
      <c r="T12" s="20">
        <v>1040</v>
      </c>
      <c r="U12" s="20">
        <f t="shared" si="3"/>
        <v>8840</v>
      </c>
      <c r="V12" s="20">
        <v>0</v>
      </c>
      <c r="W12" s="20">
        <v>4160</v>
      </c>
      <c r="X12" s="19"/>
      <c r="Y12" s="36">
        <f t="shared" si="4"/>
        <v>55748</v>
      </c>
    </row>
    <row r="13" spans="1:25" s="2" customFormat="1" ht="30" customHeight="1">
      <c r="A13" s="13" t="s">
        <v>34</v>
      </c>
      <c r="B13" s="14"/>
      <c r="C13" s="15">
        <f>SUM(C7:C12)</f>
        <v>128</v>
      </c>
      <c r="D13" s="15">
        <f>SUM(D7:D12)</f>
        <v>259</v>
      </c>
      <c r="E13" s="15">
        <f aca="true" t="shared" si="5" ref="C13:J13">SUM(E7:E12)</f>
        <v>5</v>
      </c>
      <c r="F13" s="15">
        <f t="shared" si="5"/>
        <v>13</v>
      </c>
      <c r="G13" s="15">
        <f t="shared" si="5"/>
        <v>11</v>
      </c>
      <c r="H13" s="15">
        <f t="shared" si="5"/>
        <v>25</v>
      </c>
      <c r="I13" s="15">
        <f t="shared" si="5"/>
        <v>2</v>
      </c>
      <c r="J13" s="19"/>
      <c r="K13" s="19"/>
      <c r="L13" s="20">
        <f t="shared" si="0"/>
        <v>146</v>
      </c>
      <c r="M13" s="20">
        <f t="shared" si="1"/>
        <v>299</v>
      </c>
      <c r="N13" s="19">
        <f>SUM(N7:N12)</f>
        <v>572171.9</v>
      </c>
      <c r="O13" s="19" t="s">
        <v>27</v>
      </c>
      <c r="P13" s="15">
        <f>SUM(P7:P12)</f>
        <v>179600</v>
      </c>
      <c r="Q13" s="15">
        <f>SUM(Q7:Q12)</f>
        <v>3800</v>
      </c>
      <c r="R13" s="15">
        <f t="shared" si="2"/>
        <v>183400</v>
      </c>
      <c r="S13" s="15">
        <f>SUM(S7:S12)</f>
        <v>143520</v>
      </c>
      <c r="T13" s="15">
        <f>SUM(T7:T12)</f>
        <v>4160</v>
      </c>
      <c r="U13" s="15">
        <f t="shared" si="3"/>
        <v>147680</v>
      </c>
      <c r="V13" s="15">
        <f>SUM(V7:V12)</f>
        <v>41860</v>
      </c>
      <c r="W13" s="15">
        <f>SUM(W7:W12)</f>
        <v>8320</v>
      </c>
      <c r="X13" s="19">
        <v>0</v>
      </c>
      <c r="Y13" s="36">
        <f>SUM(Y7:Y12)</f>
        <v>953431.9</v>
      </c>
    </row>
  </sheetData>
  <sheetProtection/>
  <mergeCells count="30">
    <mergeCell ref="A2:Y2"/>
    <mergeCell ref="A3:Y3"/>
    <mergeCell ref="C4:D4"/>
    <mergeCell ref="E4:F4"/>
    <mergeCell ref="G4:H4"/>
    <mergeCell ref="J4:K4"/>
    <mergeCell ref="L4:M4"/>
    <mergeCell ref="N4:Y4"/>
    <mergeCell ref="P5:R5"/>
    <mergeCell ref="S5:U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flk</cp:lastModifiedBy>
  <cp:lastPrinted>2017-11-11T02:09:29Z</cp:lastPrinted>
  <dcterms:created xsi:type="dcterms:W3CDTF">1996-12-19T01:32:42Z</dcterms:created>
  <dcterms:modified xsi:type="dcterms:W3CDTF">2022-07-06T16:08:20Z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ED73F190CABA4DDD835E8BCB96FA130A</vt:lpwstr>
  </property>
  <property fmtid="{D5CDD505-2E9C-101B-9397-08002B2CF9AE}" pid="4" name="퀀_generated_2.-2147483648">
    <vt:i4>2052</vt:i4>
  </property>
</Properties>
</file>