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<sst xmlns="http://schemas.openxmlformats.org/spreadsheetml/2006/main" count="81" uniqueCount="60">
  <si>
    <t>项目支出绩效自评表</t>
  </si>
  <si>
    <t>项目名称</t>
  </si>
  <si>
    <t>预留机动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</si>
  <si>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</si>
  <si>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</si>
  <si>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</si>
  <si>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</si>
  <si>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</si>
  <si>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</si>
  <si>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</si>
  <si>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</si>
  <si>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</si>
  <si>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</si>
  <si>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</si>
  <si>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</si>
  <si>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</si>
  <si>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</si>
  <si>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</si>
  <si>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</si>
  <si>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</si>
  <si>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</si>
  <si>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</si>
  <si>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应急突发事件，应急突发工作的补充，费用支出的调剂补充，以备资金缺口。</t>
  </si>
  <si>
    <t>完成2021年度有关临时性和紧急性项目的资金安排，确保项目正常实施，最终共支出预留机动29.76万元，执行率99%。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</si>
  <si>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</si>
  <si>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</si>
  <si>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</si>
  <si>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</si>
  <si>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</si>
  <si>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</si>
  <si>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</si>
  <si>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</si>
  <si>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</si>
  <si>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</si>
  <si>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</si>
  <si>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资金到位率</t>
  </si>
  <si>
    <t>100%</t>
  </si>
  <si>
    <t>质量指标</t>
  </si>
  <si>
    <t>项目完成效果和货物质量合格率</t>
  </si>
  <si>
    <t>时效指标</t>
  </si>
  <si>
    <t>项目完成和货物采购及时性</t>
  </si>
  <si>
    <t>及时</t>
  </si>
  <si>
    <t>按照合同约定做好项目开展和货物采购，2021年12月底前全部完成。</t>
  </si>
  <si>
    <t>成本指标</t>
  </si>
  <si>
    <t>支出进度达标率</t>
  </si>
  <si>
    <t>90%</t>
  </si>
  <si>
    <t>效益指标
（40分）</t>
  </si>
  <si>
    <t>经济效益指标</t>
  </si>
  <si>
    <t>不适用</t>
  </si>
  <si>
    <t>无</t>
  </si>
  <si>
    <t>社会效益指标</t>
  </si>
  <si>
    <t>保障机关工作正常开展</t>
  </si>
  <si>
    <t xml:space="preserve">有效保障 </t>
  </si>
  <si>
    <t>保障了机关的正常运转，及时为紧急项目或临时性项目提供有效的资金保障。</t>
  </si>
  <si>
    <t>生态效益指标</t>
  </si>
  <si>
    <t>满意度指标</t>
  </si>
  <si>
    <t>员工满意度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</si>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</sst>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21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26" borderId="15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19" fillId="28" borderId="14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0" fillId="12" borderId="16" applyNumberFormat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1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12" borderId="14" applyNumberFormat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0" fillId="8" borderId="13" applyNumberFormat="false" applyFont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0" borderId="11" applyNumberFormat="false" applyFill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5" fillId="0" borderId="10" applyNumberFormat="false" applyFill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</cellStyleXfs>
  <cellXfs count="51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6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M10" sqref="M10"/>
    </sheetView>
  </sheetViews>
  <sheetFormatPr defaultColWidth="9" defaultRowHeight="13.5"/>
  <cols>
    <col min="2" max="2" width="12.625" customWidth="true"/>
    <col min="3" max="3" width="15.625" customWidth="true"/>
    <col min="4" max="4" width="21.0833333333333" style="1" customWidth="true"/>
    <col min="5" max="5" width="23.9166666666667" customWidth="true"/>
    <col min="6" max="6" width="20.1083333333333" customWidth="true"/>
    <col min="7" max="8" width="6.625" customWidth="true"/>
    <col min="9" max="9" width="28.0333333333333" customWidth="true"/>
  </cols>
  <sheetData>
    <row r="1" ht="27" customHeight="true" spans="1:9">
      <c r="A1" s="2" t="s">
        <v>0</v>
      </c>
      <c r="B1" s="2"/>
      <c r="C1" s="2"/>
      <c r="D1" s="3"/>
      <c r="E1" s="2"/>
      <c r="F1" s="2"/>
      <c r="G1" s="2"/>
      <c r="H1" s="2"/>
      <c r="I1" s="2"/>
    </row>
    <row r="2" ht="14.25" spans="1:9">
      <c r="A2" s="4" t="s">
        <v>1</v>
      </c>
      <c r="B2" s="5" t="s">
        <v>2</v>
      </c>
      <c r="C2" s="6"/>
      <c r="D2" s="7"/>
      <c r="E2" s="34"/>
      <c r="F2" s="4" t="s">
        <v>3</v>
      </c>
      <c r="G2" s="35">
        <v>1050000</v>
      </c>
      <c r="H2" s="35"/>
      <c r="I2" s="35"/>
    </row>
    <row r="3" ht="14.25" spans="1:9">
      <c r="A3" s="4" t="s">
        <v>4</v>
      </c>
      <c r="B3" s="5" t="s">
        <v>5</v>
      </c>
      <c r="C3" s="6"/>
      <c r="D3" s="7"/>
      <c r="E3" s="34"/>
      <c r="F3" s="4" t="s">
        <v>6</v>
      </c>
      <c r="G3" s="35"/>
      <c r="H3" s="35"/>
      <c r="I3" s="35"/>
    </row>
    <row r="4" ht="14.25" spans="1:9">
      <c r="A4" s="8" t="s">
        <v>7</v>
      </c>
      <c r="B4" s="9"/>
      <c r="C4" s="9"/>
      <c r="D4" s="10" t="s">
        <v>8</v>
      </c>
      <c r="E4" s="12" t="s">
        <v>9</v>
      </c>
      <c r="F4" s="12" t="s">
        <v>10</v>
      </c>
      <c r="G4" s="12" t="s">
        <v>11</v>
      </c>
      <c r="H4" s="12" t="s">
        <v>12</v>
      </c>
      <c r="I4" s="12" t="s">
        <v>13</v>
      </c>
    </row>
    <row r="5" ht="14.25" spans="1:9">
      <c r="A5" s="11"/>
      <c r="B5" s="12" t="s">
        <v>14</v>
      </c>
      <c r="C5" s="12"/>
      <c r="D5" s="13">
        <v>300000</v>
      </c>
      <c r="E5" s="36">
        <f>SUM(E6:E8)</f>
        <v>300000</v>
      </c>
      <c r="F5" s="36">
        <v>297648.78</v>
      </c>
      <c r="G5" s="37">
        <v>10</v>
      </c>
      <c r="H5" s="36">
        <f>IF(AND(E5=0,F5=0),1,IF(E5=0,0,ROUND(F5/E5,2)))</f>
        <v>0.99</v>
      </c>
      <c r="I5" s="49">
        <f>ROUND(H5*G5,2)</f>
        <v>9.9</v>
      </c>
    </row>
    <row r="6" ht="14.25" spans="1:9">
      <c r="A6" s="11"/>
      <c r="B6" s="14" t="s">
        <v>15</v>
      </c>
      <c r="C6" s="15"/>
      <c r="D6" s="13">
        <v>300000</v>
      </c>
      <c r="E6" s="38">
        <v>300000</v>
      </c>
      <c r="F6" s="36">
        <v>297648.78</v>
      </c>
      <c r="G6" s="39" t="s">
        <v>16</v>
      </c>
      <c r="H6" s="36">
        <f t="shared" ref="H6:H8" si="0">IF(AND(E6=0,F6=0),1,IF(E6=0,0,ROUND(F6/E6,2)))</f>
        <v>0.99</v>
      </c>
      <c r="I6" s="39" t="s">
        <v>16</v>
      </c>
    </row>
    <row r="7" ht="14.25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36">
        <f t="shared" si="0"/>
        <v>1</v>
      </c>
      <c r="I7" s="39" t="s">
        <v>16</v>
      </c>
    </row>
    <row r="8" ht="14.25" spans="1:9">
      <c r="A8" s="16"/>
      <c r="B8" s="17" t="s">
        <v>18</v>
      </c>
      <c r="C8" s="17"/>
      <c r="D8" s="13">
        <f>D5-D6-D7</f>
        <v>0</v>
      </c>
      <c r="E8" s="38">
        <v>0</v>
      </c>
      <c r="F8" s="38">
        <v>0</v>
      </c>
      <c r="G8" s="39" t="s">
        <v>16</v>
      </c>
      <c r="H8" s="36">
        <f t="shared" si="0"/>
        <v>1</v>
      </c>
      <c r="I8" s="39" t="s">
        <v>16</v>
      </c>
    </row>
    <row r="9" ht="14.25" spans="1:9">
      <c r="A9" s="10" t="s">
        <v>19</v>
      </c>
      <c r="B9" s="18" t="s">
        <v>20</v>
      </c>
      <c r="C9" s="19"/>
      <c r="D9" s="20"/>
      <c r="E9" s="40"/>
      <c r="F9" s="4" t="s">
        <v>21</v>
      </c>
      <c r="G9" s="4"/>
      <c r="H9" s="4"/>
      <c r="I9" s="4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0.25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2" t="s">
        <v>28</v>
      </c>
      <c r="F11" s="12" t="s">
        <v>29</v>
      </c>
      <c r="G11" s="12" t="s">
        <v>30</v>
      </c>
      <c r="H11" s="12" t="s">
        <v>31</v>
      </c>
      <c r="I11" s="12" t="s">
        <v>32</v>
      </c>
    </row>
    <row r="12" ht="19.5" customHeight="true" spans="1:9">
      <c r="A12" s="24"/>
      <c r="B12" s="25" t="s">
        <v>33</v>
      </c>
      <c r="C12" s="26" t="s">
        <v>34</v>
      </c>
      <c r="D12" s="27" t="s">
        <v>35</v>
      </c>
      <c r="E12" s="43" t="s">
        <v>36</v>
      </c>
      <c r="F12" s="43" t="s">
        <v>36</v>
      </c>
      <c r="G12" s="44">
        <v>15</v>
      </c>
      <c r="H12" s="44">
        <v>15</v>
      </c>
      <c r="I12" s="50"/>
    </row>
    <row r="13" ht="35" customHeight="true" spans="1:9">
      <c r="A13" s="24"/>
      <c r="B13" s="25" t="s">
        <v>33</v>
      </c>
      <c r="C13" s="26" t="s">
        <v>37</v>
      </c>
      <c r="D13" s="28" t="s">
        <v>38</v>
      </c>
      <c r="E13" s="43" t="s">
        <v>36</v>
      </c>
      <c r="F13" s="43" t="s">
        <v>36</v>
      </c>
      <c r="G13" s="44">
        <v>15</v>
      </c>
      <c r="H13" s="44">
        <v>15</v>
      </c>
      <c r="I13" s="50"/>
    </row>
    <row r="14" ht="57" customHeight="true" spans="1:9">
      <c r="A14" s="24"/>
      <c r="B14" s="25" t="s">
        <v>33</v>
      </c>
      <c r="C14" s="26" t="s">
        <v>39</v>
      </c>
      <c r="D14" s="28" t="s">
        <v>40</v>
      </c>
      <c r="E14" s="45" t="s">
        <v>41</v>
      </c>
      <c r="F14" s="46" t="s">
        <v>42</v>
      </c>
      <c r="G14" s="44">
        <v>10</v>
      </c>
      <c r="H14" s="44">
        <v>10</v>
      </c>
      <c r="I14" s="50"/>
    </row>
    <row r="15" ht="19.5" customHeight="true" spans="1:9">
      <c r="A15" s="24"/>
      <c r="B15" s="25" t="s">
        <v>33</v>
      </c>
      <c r="C15" s="26" t="s">
        <v>43</v>
      </c>
      <c r="D15" s="28" t="s">
        <v>44</v>
      </c>
      <c r="E15" s="45" t="s">
        <v>45</v>
      </c>
      <c r="F15" s="47" t="s">
        <v>36</v>
      </c>
      <c r="G15" s="44">
        <v>10</v>
      </c>
      <c r="H15" s="44">
        <v>10</v>
      </c>
      <c r="I15" s="50"/>
    </row>
    <row r="16" ht="19.5" customHeight="true" spans="1:9">
      <c r="A16" s="24"/>
      <c r="B16" s="25" t="s">
        <v>46</v>
      </c>
      <c r="C16" s="26" t="s">
        <v>47</v>
      </c>
      <c r="D16" s="28" t="s">
        <v>48</v>
      </c>
      <c r="E16" s="45" t="s">
        <v>49</v>
      </c>
      <c r="F16" s="47" t="s">
        <v>49</v>
      </c>
      <c r="G16" s="44">
        <v>0</v>
      </c>
      <c r="H16" s="44">
        <v>0</v>
      </c>
      <c r="I16" s="50"/>
    </row>
    <row r="17" ht="65" customHeight="true" spans="1:9">
      <c r="A17" s="24"/>
      <c r="B17" s="25" t="s">
        <v>46</v>
      </c>
      <c r="C17" s="26" t="s">
        <v>50</v>
      </c>
      <c r="D17" s="28" t="s">
        <v>51</v>
      </c>
      <c r="E17" s="45" t="s">
        <v>52</v>
      </c>
      <c r="F17" s="46" t="s">
        <v>53</v>
      </c>
      <c r="G17" s="44">
        <v>20</v>
      </c>
      <c r="H17" s="44">
        <v>20</v>
      </c>
      <c r="I17" s="50"/>
    </row>
    <row r="18" ht="19.5" customHeight="true" spans="1:9">
      <c r="A18" s="24"/>
      <c r="B18" s="25" t="s">
        <v>46</v>
      </c>
      <c r="C18" s="26" t="s">
        <v>54</v>
      </c>
      <c r="D18" s="28" t="s">
        <v>48</v>
      </c>
      <c r="E18" s="45" t="s">
        <v>49</v>
      </c>
      <c r="F18" s="47" t="s">
        <v>49</v>
      </c>
      <c r="G18" s="44">
        <v>0</v>
      </c>
      <c r="H18" s="44">
        <v>0</v>
      </c>
      <c r="I18" s="50"/>
    </row>
    <row r="19" ht="19.5" customHeight="true" spans="1:9">
      <c r="A19" s="24"/>
      <c r="B19" s="25" t="s">
        <v>46</v>
      </c>
      <c r="C19" s="26" t="s">
        <v>55</v>
      </c>
      <c r="D19" s="27" t="s">
        <v>56</v>
      </c>
      <c r="E19" s="43" t="s">
        <v>57</v>
      </c>
      <c r="F19" s="43" t="s">
        <v>57</v>
      </c>
      <c r="G19" s="44">
        <v>20</v>
      </c>
      <c r="H19" s="44">
        <v>20</v>
      </c>
      <c r="I19" s="50"/>
    </row>
    <row r="20" ht="16.5" customHeight="true" spans="1:9">
      <c r="A20" s="29"/>
      <c r="B20" s="18" t="s">
        <v>58</v>
      </c>
      <c r="C20" s="19"/>
      <c r="D20" s="20"/>
      <c r="E20" s="19"/>
      <c r="F20" s="40"/>
      <c r="G20" s="48">
        <f ca="1">G5+SUM(INDIRECT("G12:G"&amp;ROW()-1))</f>
        <v>100</v>
      </c>
      <c r="H20" s="35">
        <f ca="1">I5+SUM(INDIRECT("H12:H"&amp;ROW()-1))</f>
        <v>99.9</v>
      </c>
      <c r="I20" s="39" t="s">
        <v>16</v>
      </c>
    </row>
    <row r="21" ht="14.25" customHeight="true" spans="1:9">
      <c r="A21" s="30" t="s">
        <v>59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14.25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2"/>
      <c r="D26" s="33"/>
      <c r="E26" s="32"/>
      <c r="F26" s="32"/>
      <c r="G26" s="32"/>
      <c r="H26" s="32"/>
      <c r="I26" s="32"/>
    </row>
    <row r="27" ht="14.25" customHeight="true" spans="2:9">
      <c r="B27" s="32"/>
      <c r="C27" s="32"/>
      <c r="D27" s="33"/>
      <c r="E27" s="32"/>
      <c r="F27" s="32"/>
      <c r="G27" s="32"/>
      <c r="H27" s="32"/>
      <c r="I27" s="32"/>
    </row>
    <row r="28" ht="14.25" customHeight="true" spans="2:9">
      <c r="B28" s="32"/>
      <c r="C28" s="32"/>
      <c r="D28" s="33"/>
      <c r="E28" s="32"/>
      <c r="F28" s="32"/>
      <c r="G28" s="32"/>
      <c r="H28" s="32"/>
      <c r="I28" s="32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2015-06-07T10:19:00Z</dcterms:created>
  <dcterms:modified xsi:type="dcterms:W3CDTF">2022-05-31T10:56:09Z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