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<sst xmlns="http://schemas.openxmlformats.org/spreadsheetml/2006/main" count="81" uniqueCount="61">
  <si>
    <t>项目支出绩效自评表</t>
  </si>
  <si>
    <t>项目名称</t>
  </si>
  <si>
    <t>公务用车购置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</si>
  <si>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</si>
  <si>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</si>
  <si>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</si>
  <si>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</si>
  <si>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</si>
  <si>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</si>
  <si>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</si>
  <si>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</si>
  <si>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</si>
  <si>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</si>
  <si>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</si>
  <si>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</si>
  <si>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</si>
  <si>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</si>
  <si>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</si>
  <si>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</si>
  <si>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</si>
  <si>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</si>
  <si>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</si>
  <si>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购置1台应急用车。</t>
  </si>
  <si>
    <t>2021年12月完成一辆混动式公务用车采购。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</si>
  <si>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</si>
  <si>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</si>
  <si>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</si>
  <si>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</si>
  <si>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</si>
  <si>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</si>
  <si>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</si>
  <si>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</si>
  <si>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</si>
  <si>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</si>
  <si>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</si>
  <si>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公务车数量</t>
  </si>
  <si>
    <t>1辆</t>
  </si>
  <si>
    <t>质量指标</t>
  </si>
  <si>
    <t>车辆购置验收通过率</t>
  </si>
  <si>
    <t>100%</t>
  </si>
  <si>
    <t>时效指标</t>
  </si>
  <si>
    <t>购买及时性</t>
  </si>
  <si>
    <t>2021年12月底前</t>
  </si>
  <si>
    <t>2021年12月已完成采购</t>
  </si>
  <si>
    <t>成本指标</t>
  </si>
  <si>
    <t>预算节约率</t>
  </si>
  <si>
    <t>节约</t>
  </si>
  <si>
    <t>效益指标
（40分）</t>
  </si>
  <si>
    <t>经济效益指标</t>
  </si>
  <si>
    <t>不适用</t>
  </si>
  <si>
    <t>无</t>
  </si>
  <si>
    <t>社会效益指标</t>
  </si>
  <si>
    <t>车辆投入使用率</t>
  </si>
  <si>
    <t>生态效益指标</t>
  </si>
  <si>
    <t>节能减排效果</t>
  </si>
  <si>
    <t>新能源汽车</t>
  </si>
  <si>
    <t>采购插电混动式商务车</t>
  </si>
  <si>
    <t>满意度指标</t>
  </si>
  <si>
    <t>车辆使用者满意度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</si>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</sst>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8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29" borderId="15" applyNumberFormat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19" fillId="30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4" borderId="16" applyNumberFormat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7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5" fillId="24" borderId="14" applyNumberFormat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9" borderId="11" applyNumberFormat="false" applyFon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F14" sqref="F14"/>
    </sheetView>
  </sheetViews>
  <sheetFormatPr defaultColWidth="9" defaultRowHeight="13.5"/>
  <cols>
    <col min="2" max="2" width="12.625" customWidth="true"/>
    <col min="3" max="3" width="15.625" customWidth="true"/>
    <col min="4" max="4" width="22.7166666666667" customWidth="true"/>
    <col min="5" max="5" width="19.025" customWidth="true"/>
    <col min="6" max="6" width="24.3333333333333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200000</v>
      </c>
      <c r="H2" s="29"/>
      <c r="I2" s="29"/>
    </row>
    <row r="3" ht="14.25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0</v>
      </c>
      <c r="E5" s="9">
        <f>SUM(E6:E8)</f>
        <v>200000</v>
      </c>
      <c r="F5" s="9">
        <f>SUM(F6:F8)</f>
        <v>173800</v>
      </c>
      <c r="G5" s="30">
        <v>10</v>
      </c>
      <c r="H5" s="9">
        <f>IF(AND(E5=0,F5=0),1,IF(E5=0,0,ROUND(F5/E5,2)))</f>
        <v>0.87</v>
      </c>
      <c r="I5" s="40">
        <f>ROUND(H5*G5,2)</f>
        <v>8.7</v>
      </c>
    </row>
    <row r="6" ht="14.25" spans="1:9">
      <c r="A6" s="8"/>
      <c r="B6" s="10" t="s">
        <v>15</v>
      </c>
      <c r="C6" s="11"/>
      <c r="D6" s="9">
        <v>0</v>
      </c>
      <c r="E6" s="31">
        <v>200000</v>
      </c>
      <c r="F6" s="31">
        <v>173800</v>
      </c>
      <c r="G6" s="32" t="s">
        <v>16</v>
      </c>
      <c r="H6" s="9">
        <f t="shared" ref="H6:H8" si="0">IF(AND(E6=0,F6=0),1,IF(E6=0,0,ROUND(F6/E6,2)))</f>
        <v>0.87</v>
      </c>
      <c r="I6" s="32" t="s">
        <v>16</v>
      </c>
    </row>
    <row r="7" ht="14.25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ht="14.25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6" t="s">
        <v>36</v>
      </c>
      <c r="G12" s="37">
        <v>10</v>
      </c>
      <c r="H12" s="37">
        <v>10</v>
      </c>
      <c r="I12" s="41"/>
    </row>
    <row r="13" ht="19.5" customHeight="true" spans="1:9">
      <c r="A13" s="20"/>
      <c r="B13" s="21" t="s">
        <v>33</v>
      </c>
      <c r="C13" s="22" t="s">
        <v>37</v>
      </c>
      <c r="D13" s="23" t="s">
        <v>38</v>
      </c>
      <c r="E13" s="23" t="s">
        <v>39</v>
      </c>
      <c r="F13" s="36" t="s">
        <v>39</v>
      </c>
      <c r="G13" s="37">
        <v>10</v>
      </c>
      <c r="H13" s="37">
        <v>10</v>
      </c>
      <c r="I13" s="41"/>
    </row>
    <row r="14" ht="19.5" customHeight="true" spans="1:9">
      <c r="A14" s="20"/>
      <c r="B14" s="21" t="s">
        <v>33</v>
      </c>
      <c r="C14" s="22" t="s">
        <v>40</v>
      </c>
      <c r="D14" s="23" t="s">
        <v>41</v>
      </c>
      <c r="E14" s="23" t="s">
        <v>42</v>
      </c>
      <c r="F14" s="36" t="s">
        <v>43</v>
      </c>
      <c r="G14" s="37">
        <v>10</v>
      </c>
      <c r="H14" s="37">
        <v>10</v>
      </c>
      <c r="I14" s="41"/>
    </row>
    <row r="15" ht="19.5" customHeight="true" spans="1:9">
      <c r="A15" s="20"/>
      <c r="B15" s="21" t="s">
        <v>33</v>
      </c>
      <c r="C15" s="22" t="s">
        <v>44</v>
      </c>
      <c r="D15" s="23" t="s">
        <v>45</v>
      </c>
      <c r="E15" s="23" t="s">
        <v>46</v>
      </c>
      <c r="F15" s="36" t="s">
        <v>46</v>
      </c>
      <c r="G15" s="37">
        <v>20</v>
      </c>
      <c r="H15" s="37">
        <v>20</v>
      </c>
      <c r="I15" s="41"/>
    </row>
    <row r="16" ht="19.5" customHeight="true" spans="1:9">
      <c r="A16" s="20"/>
      <c r="B16" s="21" t="s">
        <v>47</v>
      </c>
      <c r="C16" s="22" t="s">
        <v>48</v>
      </c>
      <c r="D16" s="23" t="s">
        <v>49</v>
      </c>
      <c r="E16" s="23" t="s">
        <v>50</v>
      </c>
      <c r="F16" s="36" t="s">
        <v>50</v>
      </c>
      <c r="G16" s="37">
        <v>0</v>
      </c>
      <c r="H16" s="37">
        <v>0</v>
      </c>
      <c r="I16" s="41"/>
    </row>
    <row r="17" ht="19.5" customHeight="true" spans="1:9">
      <c r="A17" s="20"/>
      <c r="B17" s="21" t="s">
        <v>47</v>
      </c>
      <c r="C17" s="22" t="s">
        <v>51</v>
      </c>
      <c r="D17" s="23" t="s">
        <v>52</v>
      </c>
      <c r="E17" s="23" t="s">
        <v>39</v>
      </c>
      <c r="F17" s="36" t="s">
        <v>39</v>
      </c>
      <c r="G17" s="37">
        <v>10</v>
      </c>
      <c r="H17" s="37">
        <v>10</v>
      </c>
      <c r="I17" s="41"/>
    </row>
    <row r="18" ht="33" customHeight="true" spans="1:9">
      <c r="A18" s="20"/>
      <c r="B18" s="21" t="s">
        <v>47</v>
      </c>
      <c r="C18" s="22" t="s">
        <v>53</v>
      </c>
      <c r="D18" s="23" t="s">
        <v>54</v>
      </c>
      <c r="E18" s="23" t="s">
        <v>55</v>
      </c>
      <c r="F18" s="38" t="s">
        <v>56</v>
      </c>
      <c r="G18" s="37">
        <v>15</v>
      </c>
      <c r="H18" s="37">
        <v>15</v>
      </c>
      <c r="I18" s="41"/>
    </row>
    <row r="19" ht="19.5" customHeight="true" spans="1:9">
      <c r="A19" s="20"/>
      <c r="B19" s="21" t="s">
        <v>47</v>
      </c>
      <c r="C19" s="22" t="s">
        <v>57</v>
      </c>
      <c r="D19" s="23" t="s">
        <v>58</v>
      </c>
      <c r="E19" s="23" t="s">
        <v>39</v>
      </c>
      <c r="F19" s="36" t="s">
        <v>39</v>
      </c>
      <c r="G19" s="37">
        <v>15</v>
      </c>
      <c r="H19" s="37">
        <v>15</v>
      </c>
      <c r="I19" s="41"/>
    </row>
    <row r="20" ht="16.5" customHeight="true" spans="1:9">
      <c r="A20" s="24"/>
      <c r="B20" s="15" t="s">
        <v>59</v>
      </c>
      <c r="C20" s="16"/>
      <c r="D20" s="16"/>
      <c r="E20" s="16"/>
      <c r="F20" s="33"/>
      <c r="G20" s="39">
        <f ca="1">G5+SUM(INDIRECT("G12:G"&amp;ROW()-1))</f>
        <v>100</v>
      </c>
      <c r="H20" s="29">
        <f ca="1">I5+SUM(INDIRECT("H12:H"&amp;ROW()-1))</f>
        <v>98.7</v>
      </c>
      <c r="I20" s="32" t="s">
        <v>16</v>
      </c>
    </row>
    <row r="21" ht="14.25" customHeight="true" spans="1:9">
      <c r="A21" s="25" t="s">
        <v>60</v>
      </c>
      <c r="B21" s="25"/>
      <c r="C21" s="25"/>
      <c r="D21" s="25"/>
      <c r="E21" s="25"/>
      <c r="F21" s="25"/>
      <c r="G21" s="25"/>
      <c r="H21" s="25"/>
      <c r="I21" s="25"/>
    </row>
    <row r="22" ht="14.25" customHeight="true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2:9">
      <c r="B26" s="27"/>
      <c r="C26" s="27"/>
      <c r="D26" s="27"/>
      <c r="E26" s="27"/>
      <c r="F26" s="27"/>
      <c r="G26" s="27"/>
      <c r="H26" s="27"/>
      <c r="I26" s="27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