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<sst xmlns="http://schemas.openxmlformats.org/spreadsheetml/2006/main" count="109" uniqueCount="77">
  <si>
    <t>项目支出绩效自评表</t>
  </si>
  <si>
    <t>项目名称</t>
  </si>
  <si>
    <t>统计管理业务</t>
  </si>
  <si>
    <t>项目金额</t>
  </si>
  <si>
    <t>主管部门</t>
  </si>
  <si>
    <t>0902052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</si>
  <si>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</si>
  <si>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</si>
  <si>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</si>
  <si>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</si>
  <si>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</si>
  <si>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</si>
  <si>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</si>
  <si>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</si>
  <si>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</si>
  <si>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</si>
  <si>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</si>
  <si>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</si>
  <si>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</si>
  <si>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</si>
  <si>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</si>
  <si>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</si>
  <si>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1.开展2021年统计年鉴编印工作。2.开展统计数据管理平台日常维护、数据加载、漏洞修补。3.开展统计信息化应急预案演练、等级保护测评、保密检查、网页安全防护、网页后门查杀等。4.编制月度参考、主要经济指标蓝皮书、主要经济指标快报。5.协助统计执法检查工作，提高统计执法检查效率。</t>
  </si>
  <si>
    <t>1.开展2021年统计年鉴编印工作，已按计划执行完成，全年实际完成统计年鉴印刷240本。2.开展统计数据管理平台日常维护、数据加载、漏洞修补，满足日常维护需要。3.开展统计信息化应急预案演练、等级保护测评、保密检查、网页安全防护、网页后门查杀等，已通过应急预案演练，等级保护测评为二级(指导保护级)。4.编制月度参考、主要经济指标蓝皮书、主要经济指标快报，已按计划执行完成，全年实际完成月度参考印刷3630本、主要经济指标印刷440本，蓝皮书印刷120本。5.协助统计执法检查工作，提高统计执法检查效率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</si>
  <si>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</si>
  <si>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</si>
  <si>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</si>
  <si>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</si>
  <si>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</si>
  <si>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</si>
  <si>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</si>
  <si>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</si>
  <si>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</si>
  <si>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</si>
  <si>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</si>
  <si>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月度参考、主要经济指标、蓝皮书</t>
  </si>
  <si>
    <t>月度参考每月印刷330本、主要经济指标每月40本，蓝皮书每季度30本</t>
  </si>
  <si>
    <t>已按计划执行完成，全年实际完成月度参考印刷3630本、主要经济指标印刷440本，蓝皮书印刷120本</t>
  </si>
  <si>
    <t>统计数据管理平台日常维护满足日常维护需要</t>
  </si>
  <si>
    <t>满足日常维护需要</t>
  </si>
  <si>
    <t>申请堡垒机权限52次；服务器漏洞修复3次；机房运维5次；开展1次应急预案演练</t>
  </si>
  <si>
    <t>2021年统计年鉴印刷</t>
  </si>
  <si>
    <t>印刷240本</t>
  </si>
  <si>
    <t>全年实际完成统计年鉴印刷240本</t>
  </si>
  <si>
    <t>质量指标</t>
  </si>
  <si>
    <t>数据管理平台日常运行</t>
  </si>
  <si>
    <t>满足数据管理平台日常运行</t>
  </si>
  <si>
    <t>通过应急预案演练，等级保护测评为二级(指导保护级)</t>
  </si>
  <si>
    <t>时效指标</t>
  </si>
  <si>
    <t>月度参考、主要经济指标按月完成，蓝皮书按季完成</t>
  </si>
  <si>
    <t>月度参考、主要经济指标按月完成印刷，蓝皮书按季完成印刷</t>
  </si>
  <si>
    <t>月度参考每月30日前、主要经济指标每月13日前、蓝皮书每季季末30日前完成编制印刷</t>
  </si>
  <si>
    <t>统计数据管理平台日常维护</t>
  </si>
  <si>
    <t>按月加载数据</t>
  </si>
  <si>
    <t>已按计划执行完成，全年完成加载118张专业表以及超过450张快报、月报表，数据超过10万条</t>
  </si>
  <si>
    <t>当年完成</t>
  </si>
  <si>
    <t>统计年鉴已在2021年12月15日完成编制印刷</t>
  </si>
  <si>
    <t>成本指标</t>
  </si>
  <si>
    <t>支出进度达标率</t>
  </si>
  <si>
    <t>≧95%</t>
  </si>
  <si>
    <t>效益指标
（40分）</t>
  </si>
  <si>
    <t>经济效益指标</t>
  </si>
  <si>
    <t>不适用</t>
  </si>
  <si>
    <t>无</t>
  </si>
  <si>
    <t>社会效益指标</t>
  </si>
  <si>
    <t>综合数据</t>
  </si>
  <si>
    <t>优化数据咨询、数据共享</t>
  </si>
  <si>
    <t>日常不定期给区委办公室、水务局、发改等部门提供统计信息咨询服务</t>
  </si>
  <si>
    <t>统计信息化建设</t>
  </si>
  <si>
    <t>推进统计数据开发、共享</t>
  </si>
  <si>
    <t>完成数字经济驾驶舱系统建设、完善监测系统和执法系统的功能并完成合同的签订、开展系统整合、给政数据开通数据接口、数据龙华APP进行1次版本升级</t>
  </si>
  <si>
    <t>生态效益指标</t>
  </si>
  <si>
    <t>满意度指标</t>
  </si>
  <si>
    <t>服务对象满意度指标</t>
  </si>
  <si>
    <t>满意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</si>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</sst>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rgb="FF9C65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6" fillId="24" borderId="0" applyNumberFormat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12" fillId="16" borderId="13" applyNumberFormat="false" applyAlignment="false" applyProtection="false">
      <alignment vertical="center"/>
    </xf>
    <xf numFmtId="0" fontId="15" fillId="0" borderId="15" applyNumberFormat="false" applyFill="false" applyAlignment="false" applyProtection="false">
      <alignment vertical="center"/>
    </xf>
    <xf numFmtId="0" fontId="13" fillId="18" borderId="14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6" fillId="27" borderId="16" applyNumberFormat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0" borderId="17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1" fillId="27" borderId="14" applyNumberFormat="false" applyAlignment="false" applyProtection="false">
      <alignment vertical="center"/>
    </xf>
    <xf numFmtId="0" fontId="6" fillId="3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0" fillId="8" borderId="12" applyNumberFormat="false" applyFont="false" applyAlignment="false" applyProtection="false">
      <alignment vertical="center"/>
    </xf>
    <xf numFmtId="0" fontId="19" fillId="3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2" fillId="0" borderId="15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8" fillId="0" borderId="11" applyNumberFormat="false" applyFill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7" fillId="0" borderId="10" applyNumberFormat="false" applyFill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14" fillId="19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</cellStyleXfs>
  <cellXfs count="49">
    <xf numFmtId="0" fontId="0" fillId="0" borderId="0" xfId="0"/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 wrapText="true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6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 wrapText="true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 wrapText="true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0" fillId="0" borderId="0" xfId="0" applyAlignment="true">
      <alignment vertical="top" wrapText="true"/>
    </xf>
    <xf numFmtId="0" fontId="2" fillId="0" borderId="7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wrapText="true"/>
    </xf>
    <xf numFmtId="0" fontId="2" fillId="0" borderId="2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right" vertical="center"/>
    </xf>
    <xf numFmtId="177" fontId="2" fillId="3" borderId="2" xfId="0" applyNumberFormat="true" applyFont="true" applyFill="true" applyBorder="true" applyAlignment="true">
      <alignment horizontal="right" vertical="center" wrapText="true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 wrapText="true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center" vertical="center" wrapText="true"/>
    </xf>
    <xf numFmtId="0" fontId="2" fillId="3" borderId="2" xfId="0" applyNumberFormat="true" applyFont="true" applyFill="true" applyBorder="true" applyAlignment="true">
      <alignment horizontal="center" vertical="center" wrapText="true"/>
    </xf>
    <xf numFmtId="9" fontId="2" fillId="3" borderId="2" xfId="0" applyNumberFormat="true" applyFont="true" applyFill="true" applyBorder="true" applyAlignment="true">
      <alignment horizontal="center" vertical="center" wrapText="true"/>
    </xf>
    <xf numFmtId="0" fontId="2" fillId="0" borderId="2" xfId="0" applyFont="true" applyBorder="true"/>
    <xf numFmtId="177" fontId="2" fillId="0" borderId="2" xfId="0" applyNumberFormat="true" applyFont="true" applyBorder="true" applyAlignment="true">
      <alignment horizontal="center" vertical="center"/>
    </xf>
    <xf numFmtId="49" fontId="2" fillId="3" borderId="2" xfId="0" applyNumberFormat="true" applyFont="true" applyFill="true" applyBorder="true" applyAlignment="true">
      <alignment horizontal="left" vertical="top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tabSelected="1" zoomScale="115" zoomScaleNormal="115" topLeftCell="A2" workbookViewId="0">
      <selection activeCell="E22" sqref="E22"/>
    </sheetView>
  </sheetViews>
  <sheetFormatPr defaultColWidth="9" defaultRowHeight="13.5"/>
  <cols>
    <col min="2" max="2" width="12.625" customWidth="true"/>
    <col min="3" max="3" width="15.625" customWidth="true"/>
    <col min="4" max="4" width="23.9166666666667" style="1" customWidth="true"/>
    <col min="5" max="5" width="33.8083333333333" style="1" customWidth="true"/>
    <col min="6" max="6" width="32.925" style="1" customWidth="true"/>
    <col min="7" max="8" width="6.625" customWidth="true"/>
    <col min="9" max="9" width="24.625" customWidth="true"/>
  </cols>
  <sheetData>
    <row r="1" ht="27" customHeight="true" spans="1:9">
      <c r="A1" s="2" t="s">
        <v>0</v>
      </c>
      <c r="B1" s="2"/>
      <c r="C1" s="2"/>
      <c r="D1" s="3"/>
      <c r="E1" s="3"/>
      <c r="F1" s="3"/>
      <c r="G1" s="2"/>
      <c r="H1" s="2"/>
      <c r="I1" s="2"/>
    </row>
    <row r="2" ht="14.25" spans="1:9">
      <c r="A2" s="4" t="s">
        <v>1</v>
      </c>
      <c r="B2" s="5" t="s">
        <v>2</v>
      </c>
      <c r="C2" s="6"/>
      <c r="D2" s="7"/>
      <c r="E2" s="33"/>
      <c r="F2" s="34" t="s">
        <v>3</v>
      </c>
      <c r="G2" s="35">
        <v>2340000</v>
      </c>
      <c r="H2" s="35"/>
      <c r="I2" s="35"/>
    </row>
    <row r="3" ht="14.25" spans="1:9">
      <c r="A3" s="4" t="s">
        <v>4</v>
      </c>
      <c r="B3" s="5" t="s">
        <v>5</v>
      </c>
      <c r="C3" s="6"/>
      <c r="D3" s="7"/>
      <c r="E3" s="33"/>
      <c r="F3" s="34" t="s">
        <v>6</v>
      </c>
      <c r="G3" s="35"/>
      <c r="H3" s="35"/>
      <c r="I3" s="35"/>
    </row>
    <row r="4" ht="14.25" spans="1:9">
      <c r="A4" s="8" t="s">
        <v>7</v>
      </c>
      <c r="B4" s="9"/>
      <c r="C4" s="9"/>
      <c r="D4" s="10" t="s">
        <v>8</v>
      </c>
      <c r="E4" s="10" t="s">
        <v>9</v>
      </c>
      <c r="F4" s="10" t="s">
        <v>10</v>
      </c>
      <c r="G4" s="12" t="s">
        <v>11</v>
      </c>
      <c r="H4" s="12" t="s">
        <v>12</v>
      </c>
      <c r="I4" s="12" t="s">
        <v>13</v>
      </c>
    </row>
    <row r="5" ht="14.25" spans="1:9">
      <c r="A5" s="11"/>
      <c r="B5" s="12" t="s">
        <v>14</v>
      </c>
      <c r="C5" s="12"/>
      <c r="D5" s="13">
        <v>780000</v>
      </c>
      <c r="E5" s="13">
        <f>SUM(E6:E8)</f>
        <v>780000</v>
      </c>
      <c r="F5" s="13">
        <f>SUM(F6:F8)</f>
        <v>780000</v>
      </c>
      <c r="G5" s="36">
        <v>10</v>
      </c>
      <c r="H5" s="37">
        <f>IF(AND(E5=0,F5=0),1,IF(E5=0,0,ROUND(F5/E5,2)))</f>
        <v>1</v>
      </c>
      <c r="I5" s="47">
        <f>ROUND(H5*G5,2)</f>
        <v>10</v>
      </c>
    </row>
    <row r="6" ht="14.25" spans="1:9">
      <c r="A6" s="11"/>
      <c r="B6" s="14" t="s">
        <v>15</v>
      </c>
      <c r="C6" s="15"/>
      <c r="D6" s="13">
        <v>780000</v>
      </c>
      <c r="E6" s="38">
        <v>780000</v>
      </c>
      <c r="F6" s="38">
        <v>780000</v>
      </c>
      <c r="G6" s="39" t="s">
        <v>16</v>
      </c>
      <c r="H6" s="37">
        <f t="shared" ref="H6:H8" si="0">IF(AND(E6=0,F6=0),1,IF(E6=0,0,ROUND(F6/E6,2)))</f>
        <v>1</v>
      </c>
      <c r="I6" s="39" t="s">
        <v>16</v>
      </c>
    </row>
    <row r="7" ht="14.25" spans="1:9">
      <c r="A7" s="11"/>
      <c r="B7" s="14" t="s">
        <v>17</v>
      </c>
      <c r="C7" s="15"/>
      <c r="D7" s="13">
        <v>0</v>
      </c>
      <c r="E7" s="38">
        <v>0</v>
      </c>
      <c r="F7" s="38">
        <v>0</v>
      </c>
      <c r="G7" s="39" t="s">
        <v>16</v>
      </c>
      <c r="H7" s="37">
        <f t="shared" si="0"/>
        <v>1</v>
      </c>
      <c r="I7" s="39" t="s">
        <v>16</v>
      </c>
    </row>
    <row r="8" ht="14.25" spans="1:9">
      <c r="A8" s="16"/>
      <c r="B8" s="17" t="s">
        <v>18</v>
      </c>
      <c r="C8" s="17"/>
      <c r="D8" s="13">
        <f>D5-D6-D7</f>
        <v>0</v>
      </c>
      <c r="E8" s="38">
        <v>0</v>
      </c>
      <c r="F8" s="38">
        <v>0</v>
      </c>
      <c r="G8" s="39" t="s">
        <v>16</v>
      </c>
      <c r="H8" s="37">
        <f t="shared" si="0"/>
        <v>1</v>
      </c>
      <c r="I8" s="39" t="s">
        <v>16</v>
      </c>
    </row>
    <row r="9" ht="14.25" spans="1:9">
      <c r="A9" s="10" t="s">
        <v>19</v>
      </c>
      <c r="B9" s="18" t="s">
        <v>20</v>
      </c>
      <c r="C9" s="19"/>
      <c r="D9" s="20"/>
      <c r="E9" s="40"/>
      <c r="F9" s="34" t="s">
        <v>21</v>
      </c>
      <c r="G9" s="4"/>
      <c r="H9" s="4"/>
      <c r="I9" s="4"/>
    </row>
    <row r="10" ht="119" customHeight="true" spans="1:9">
      <c r="A10" s="10"/>
      <c r="B10" s="21" t="s">
        <v>22</v>
      </c>
      <c r="C10" s="22"/>
      <c r="D10" s="22"/>
      <c r="E10" s="41"/>
      <c r="F10" s="42" t="s">
        <v>23</v>
      </c>
      <c r="G10" s="43"/>
      <c r="H10" s="43"/>
      <c r="I10" s="42"/>
    </row>
    <row r="11" ht="20.25" customHeight="true" spans="1:9">
      <c r="A11" s="10" t="s">
        <v>24</v>
      </c>
      <c r="B11" s="23" t="s">
        <v>25</v>
      </c>
      <c r="C11" s="23" t="s">
        <v>26</v>
      </c>
      <c r="D11" s="10" t="s">
        <v>27</v>
      </c>
      <c r="E11" s="10" t="s">
        <v>28</v>
      </c>
      <c r="F11" s="10" t="s">
        <v>29</v>
      </c>
      <c r="G11" s="12" t="s">
        <v>30</v>
      </c>
      <c r="H11" s="12" t="s">
        <v>31</v>
      </c>
      <c r="I11" s="12" t="s">
        <v>32</v>
      </c>
    </row>
    <row r="12" ht="53" customHeight="true" spans="1:9">
      <c r="A12" s="24"/>
      <c r="B12" s="25" t="s">
        <v>33</v>
      </c>
      <c r="C12" s="26" t="s">
        <v>34</v>
      </c>
      <c r="D12" s="27" t="s">
        <v>35</v>
      </c>
      <c r="E12" s="27" t="s">
        <v>36</v>
      </c>
      <c r="F12" s="43" t="s">
        <v>37</v>
      </c>
      <c r="G12" s="44">
        <v>10</v>
      </c>
      <c r="H12" s="44">
        <v>10</v>
      </c>
      <c r="I12" s="48"/>
    </row>
    <row r="13" ht="45" customHeight="true" spans="1:9">
      <c r="A13" s="24"/>
      <c r="B13" s="25" t="s">
        <v>33</v>
      </c>
      <c r="C13" s="26" t="s">
        <v>34</v>
      </c>
      <c r="D13" s="27" t="s">
        <v>38</v>
      </c>
      <c r="E13" s="27" t="s">
        <v>39</v>
      </c>
      <c r="F13" s="43" t="s">
        <v>40</v>
      </c>
      <c r="G13" s="44">
        <v>10</v>
      </c>
      <c r="H13" s="44">
        <v>10</v>
      </c>
      <c r="I13" s="48"/>
    </row>
    <row r="14" ht="19.5" customHeight="true" spans="1:9">
      <c r="A14" s="24"/>
      <c r="B14" s="25" t="s">
        <v>33</v>
      </c>
      <c r="C14" s="26" t="s">
        <v>34</v>
      </c>
      <c r="D14" s="27" t="s">
        <v>41</v>
      </c>
      <c r="E14" s="27" t="s">
        <v>42</v>
      </c>
      <c r="F14" s="43" t="s">
        <v>43</v>
      </c>
      <c r="G14" s="44">
        <v>5</v>
      </c>
      <c r="H14" s="44">
        <v>5</v>
      </c>
      <c r="I14" s="48"/>
    </row>
    <row r="15" ht="48" customHeight="true" spans="1:9">
      <c r="A15" s="24"/>
      <c r="B15" s="25" t="s">
        <v>33</v>
      </c>
      <c r="C15" s="26" t="s">
        <v>44</v>
      </c>
      <c r="D15" s="27" t="s">
        <v>45</v>
      </c>
      <c r="E15" s="27" t="s">
        <v>46</v>
      </c>
      <c r="F15" s="43" t="s">
        <v>47</v>
      </c>
      <c r="G15" s="44">
        <v>5</v>
      </c>
      <c r="H15" s="44">
        <v>5</v>
      </c>
      <c r="I15" s="48"/>
    </row>
    <row r="16" ht="52" customHeight="true" spans="1:9">
      <c r="A16" s="24"/>
      <c r="B16" s="25" t="s">
        <v>33</v>
      </c>
      <c r="C16" s="26" t="s">
        <v>48</v>
      </c>
      <c r="D16" s="27" t="s">
        <v>49</v>
      </c>
      <c r="E16" s="27" t="s">
        <v>50</v>
      </c>
      <c r="F16" s="43" t="s">
        <v>51</v>
      </c>
      <c r="G16" s="44">
        <v>5</v>
      </c>
      <c r="H16" s="44">
        <v>5</v>
      </c>
      <c r="I16" s="48"/>
    </row>
    <row r="17" ht="57" customHeight="true" spans="1:9">
      <c r="A17" s="24"/>
      <c r="B17" s="25" t="s">
        <v>33</v>
      </c>
      <c r="C17" s="26" t="s">
        <v>48</v>
      </c>
      <c r="D17" s="27" t="s">
        <v>52</v>
      </c>
      <c r="E17" s="27" t="s">
        <v>53</v>
      </c>
      <c r="F17" s="43" t="s">
        <v>54</v>
      </c>
      <c r="G17" s="44">
        <v>5</v>
      </c>
      <c r="H17" s="44">
        <v>5</v>
      </c>
      <c r="I17" s="48"/>
    </row>
    <row r="18" ht="57" customHeight="true" spans="1:9">
      <c r="A18" s="24"/>
      <c r="B18" s="25" t="s">
        <v>33</v>
      </c>
      <c r="C18" s="26" t="s">
        <v>48</v>
      </c>
      <c r="D18" s="27" t="s">
        <v>41</v>
      </c>
      <c r="E18" s="27" t="s">
        <v>55</v>
      </c>
      <c r="F18" s="43" t="s">
        <v>56</v>
      </c>
      <c r="G18" s="44">
        <v>5</v>
      </c>
      <c r="H18" s="44">
        <v>5</v>
      </c>
      <c r="I18" s="48"/>
    </row>
    <row r="19" ht="19.5" customHeight="true" spans="1:9">
      <c r="A19" s="24"/>
      <c r="B19" s="25" t="s">
        <v>33</v>
      </c>
      <c r="C19" s="26" t="s">
        <v>57</v>
      </c>
      <c r="D19" s="27" t="s">
        <v>58</v>
      </c>
      <c r="E19" s="27" t="s">
        <v>59</v>
      </c>
      <c r="F19" s="45">
        <v>1</v>
      </c>
      <c r="G19" s="44">
        <v>5</v>
      </c>
      <c r="H19" s="44">
        <v>5</v>
      </c>
      <c r="I19" s="48"/>
    </row>
    <row r="20" ht="42" customHeight="true" spans="1:9">
      <c r="A20" s="24"/>
      <c r="B20" s="25" t="s">
        <v>60</v>
      </c>
      <c r="C20" s="26" t="s">
        <v>61</v>
      </c>
      <c r="D20" s="27" t="s">
        <v>62</v>
      </c>
      <c r="E20" s="27" t="s">
        <v>63</v>
      </c>
      <c r="F20" s="43" t="s">
        <v>63</v>
      </c>
      <c r="G20" s="44" t="s">
        <v>16</v>
      </c>
      <c r="H20" s="44" t="s">
        <v>16</v>
      </c>
      <c r="I20" s="48"/>
    </row>
    <row r="21" ht="52" customHeight="true" spans="1:9">
      <c r="A21" s="24"/>
      <c r="B21" s="25" t="s">
        <v>60</v>
      </c>
      <c r="C21" s="26" t="s">
        <v>64</v>
      </c>
      <c r="D21" s="27" t="s">
        <v>65</v>
      </c>
      <c r="E21" s="27" t="s">
        <v>66</v>
      </c>
      <c r="F21" s="43" t="s">
        <v>67</v>
      </c>
      <c r="G21" s="44">
        <v>20</v>
      </c>
      <c r="H21" s="44">
        <v>20</v>
      </c>
      <c r="I21" s="48"/>
    </row>
    <row r="22" ht="80" customHeight="true" spans="1:9">
      <c r="A22" s="24"/>
      <c r="B22" s="25" t="s">
        <v>60</v>
      </c>
      <c r="C22" s="26" t="s">
        <v>64</v>
      </c>
      <c r="D22" s="27" t="s">
        <v>68</v>
      </c>
      <c r="E22" s="27" t="s">
        <v>69</v>
      </c>
      <c r="F22" s="43" t="s">
        <v>70</v>
      </c>
      <c r="G22" s="44">
        <v>10</v>
      </c>
      <c r="H22" s="44">
        <v>10</v>
      </c>
      <c r="I22" s="48"/>
    </row>
    <row r="23" ht="19.5" customHeight="true" spans="1:9">
      <c r="A23" s="24"/>
      <c r="B23" s="25" t="s">
        <v>60</v>
      </c>
      <c r="C23" s="26" t="s">
        <v>71</v>
      </c>
      <c r="D23" s="27" t="s">
        <v>62</v>
      </c>
      <c r="E23" s="27" t="s">
        <v>63</v>
      </c>
      <c r="F23" s="43" t="s">
        <v>63</v>
      </c>
      <c r="G23" s="44" t="s">
        <v>16</v>
      </c>
      <c r="H23" s="44" t="s">
        <v>16</v>
      </c>
      <c r="I23" s="48"/>
    </row>
    <row r="24" ht="19.5" customHeight="true" spans="1:9">
      <c r="A24" s="24"/>
      <c r="B24" s="25" t="s">
        <v>60</v>
      </c>
      <c r="C24" s="26" t="s">
        <v>72</v>
      </c>
      <c r="D24" s="27" t="s">
        <v>73</v>
      </c>
      <c r="E24" s="27" t="s">
        <v>74</v>
      </c>
      <c r="F24" s="43" t="s">
        <v>74</v>
      </c>
      <c r="G24" s="44">
        <v>10</v>
      </c>
      <c r="H24" s="44">
        <v>10</v>
      </c>
      <c r="I24" s="48"/>
    </row>
    <row r="25" ht="16.5" customHeight="true" spans="1:9">
      <c r="A25" s="28"/>
      <c r="B25" s="18" t="s">
        <v>75</v>
      </c>
      <c r="C25" s="19"/>
      <c r="D25" s="20"/>
      <c r="E25" s="20"/>
      <c r="F25" s="40"/>
      <c r="G25" s="46">
        <f ca="1">G5+SUM(INDIRECT("G12:G"&amp;ROW()-1))</f>
        <v>100</v>
      </c>
      <c r="H25" s="35">
        <f ca="1">I5+SUM(INDIRECT("H12:H"&amp;ROW()-1))</f>
        <v>100</v>
      </c>
      <c r="I25" s="39" t="s">
        <v>16</v>
      </c>
    </row>
    <row r="26" ht="14.25" customHeight="true" spans="1:9">
      <c r="A26" s="29" t="s">
        <v>76</v>
      </c>
      <c r="B26" s="29"/>
      <c r="C26" s="29"/>
      <c r="D26" s="29"/>
      <c r="E26" s="29"/>
      <c r="F26" s="29"/>
      <c r="G26" s="29"/>
      <c r="H26" s="29"/>
      <c r="I26" s="29"/>
    </row>
    <row r="27" ht="14.25" customHeight="true" spans="1:9">
      <c r="A27" s="30"/>
      <c r="B27" s="30"/>
      <c r="C27" s="30"/>
      <c r="D27" s="30"/>
      <c r="E27" s="30"/>
      <c r="F27" s="30"/>
      <c r="G27" s="30"/>
      <c r="H27" s="30"/>
      <c r="I27" s="30"/>
    </row>
    <row r="28" ht="14.25" customHeight="true" spans="1:9">
      <c r="A28" s="30"/>
      <c r="B28" s="30"/>
      <c r="C28" s="30"/>
      <c r="D28" s="30"/>
      <c r="E28" s="30"/>
      <c r="F28" s="30"/>
      <c r="G28" s="30"/>
      <c r="H28" s="30"/>
      <c r="I28" s="30"/>
    </row>
    <row r="29" ht="14.25" customHeight="true" spans="1:9">
      <c r="A29" s="30"/>
      <c r="B29" s="30"/>
      <c r="C29" s="30"/>
      <c r="D29" s="30"/>
      <c r="E29" s="30"/>
      <c r="F29" s="30"/>
      <c r="G29" s="30"/>
      <c r="H29" s="30"/>
      <c r="I29" s="30"/>
    </row>
    <row r="30" ht="14.25" customHeight="true" spans="1:9">
      <c r="A30" s="30"/>
      <c r="B30" s="30"/>
      <c r="C30" s="30"/>
      <c r="D30" s="30"/>
      <c r="E30" s="30"/>
      <c r="F30" s="30"/>
      <c r="G30" s="30"/>
      <c r="H30" s="30"/>
      <c r="I30" s="30"/>
    </row>
    <row r="31" ht="14.25" customHeight="true" spans="2:9">
      <c r="B31" s="31"/>
      <c r="C31" s="31"/>
      <c r="D31" s="32"/>
      <c r="E31" s="32"/>
      <c r="F31" s="32"/>
      <c r="G31" s="31"/>
      <c r="H31" s="31"/>
      <c r="I31" s="31"/>
    </row>
    <row r="32" ht="14.25" customHeight="true" spans="2:9">
      <c r="B32" s="31"/>
      <c r="C32" s="31"/>
      <c r="D32" s="32"/>
      <c r="E32" s="32"/>
      <c r="F32" s="32"/>
      <c r="G32" s="31"/>
      <c r="H32" s="31"/>
      <c r="I32" s="31"/>
    </row>
    <row r="33" ht="14.25" customHeight="true" spans="2:9">
      <c r="B33" s="31"/>
      <c r="C33" s="31"/>
      <c r="D33" s="32"/>
      <c r="E33" s="32"/>
      <c r="F33" s="32"/>
      <c r="G33" s="31"/>
      <c r="H33" s="31"/>
      <c r="I33" s="31"/>
    </row>
  </sheetData>
  <mergeCells count="24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5:F25"/>
    <mergeCell ref="A4:A8"/>
    <mergeCell ref="A9:A10"/>
    <mergeCell ref="A11:A24"/>
    <mergeCell ref="B12:B19"/>
    <mergeCell ref="B20:B24"/>
    <mergeCell ref="C12:C14"/>
    <mergeCell ref="C16:C18"/>
    <mergeCell ref="C21:C22"/>
    <mergeCell ref="A26:I3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cyx</cp:lastModifiedBy>
  <dcterms:created xsi:type="dcterms:W3CDTF">2015-06-06T10:19:00Z</dcterms:created>
  <dcterms:modified xsi:type="dcterms:W3CDTF">2022-05-16T11:46:28Z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