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<sst xmlns="http://schemas.openxmlformats.org/spreadsheetml/2006/main" count="87" uniqueCount="64">
  <si>
    <t>项目支出绩效自评表</t>
  </si>
  <si>
    <t>项目名称</t>
  </si>
  <si>
    <t>审计协审费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</si>
  <si>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</si>
  <si>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</si>
  <si>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</si>
  <si>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</si>
  <si>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</si>
  <si>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</si>
  <si>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</si>
  <si>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</si>
  <si>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</si>
  <si>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</si>
  <si>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</si>
  <si>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</si>
  <si>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</si>
  <si>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</si>
  <si>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</si>
  <si>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</si>
  <si>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</si>
  <si>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</si>
  <si>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</si>
  <si>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</si>
  <si>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主要是提升政府投资审计专业化水平，聘用社会中介机构协助开展政府投资项目审计工作，从而补充审计力量，推进政府投资审计质量；2.推进人才队伍建设，探索新形势下的政府投资审计内容和方法，全面提高审计人员能力和素质；3.利用大数据分析等新方法，提升结决算审计监督能力。</t>
  </si>
  <si>
    <t>1.提升政府投资审计专业化水平，聘用社会中介机构协助开展政府投资项目审计工作，从而补充审计力量，推进政府投资审计质量；
2.推进人才队伍建设，探索新形势下的政府投资审计内容和方法，全面提高审计人员能力和素质；
3.利用大数据分析等新方法，提升结决算审计监督能力。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</si>
  <si>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</si>
  <si>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</si>
  <si>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</si>
  <si>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</si>
  <si>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</si>
  <si>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</si>
  <si>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</si>
  <si>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</si>
  <si>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</si>
  <si>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</si>
  <si>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</si>
  <si>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审计项目数量</t>
  </si>
  <si>
    <t>6项</t>
  </si>
  <si>
    <t>7项</t>
  </si>
  <si>
    <t>质量指标</t>
  </si>
  <si>
    <t>审计发现事实清楚、数据正确率</t>
  </si>
  <si>
    <t>100%</t>
  </si>
  <si>
    <t>时效指标</t>
  </si>
  <si>
    <t>审计项目完成及时性</t>
  </si>
  <si>
    <t>按审计计划进行</t>
  </si>
  <si>
    <t>按照审计项目进度要求及时完成</t>
  </si>
  <si>
    <t>成本指标</t>
  </si>
  <si>
    <t>预算执行率</t>
  </si>
  <si>
    <t>≤100%</t>
  </si>
  <si>
    <t>效益指标
（40分）</t>
  </si>
  <si>
    <t>经济效益指标</t>
  </si>
  <si>
    <t>揭示财政资金使用问题，提出审计建议，从而提高被审计单位财政资金使用效益</t>
  </si>
  <si>
    <t>有效提高</t>
  </si>
  <si>
    <t>社会效益指标</t>
  </si>
  <si>
    <t>推进政府投资审计质量、提升政府投资审计专业化水平</t>
  </si>
  <si>
    <t>得到提升</t>
  </si>
  <si>
    <t>通过信息化、数字化，有效提高审计监督的质量和效率</t>
  </si>
  <si>
    <t>生态效益指标</t>
  </si>
  <si>
    <t>不适用</t>
  </si>
  <si>
    <t>-</t>
  </si>
  <si>
    <t>满意度指标</t>
  </si>
  <si>
    <t>被审计单位满意度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</si>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</sst>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8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9" borderId="15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8" fillId="31" borderId="16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5" borderId="14" applyNumberFormat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15" borderId="16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2" borderId="13" applyNumberFormat="false" applyFon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32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0" fillId="0" borderId="0" xfId="0" applyAlignment="true">
      <alignment vertical="center"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left" vertical="center" wrapText="true"/>
    </xf>
    <xf numFmtId="49" fontId="3" fillId="0" borderId="5" xfId="0" applyNumberFormat="true" applyFont="true" applyBorder="true" applyAlignment="true">
      <alignment horizontal="center" vertical="center" wrapText="true"/>
    </xf>
    <xf numFmtId="49" fontId="3" fillId="0" borderId="8" xfId="0" applyNumberFormat="true" applyFont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 wrapText="true"/>
    </xf>
    <xf numFmtId="0" fontId="2" fillId="2" borderId="4" xfId="0" applyFont="true" applyFill="true" applyBorder="true" applyAlignment="true">
      <alignment horizontal="center" vertical="center" wrapText="true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/>
    </xf>
    <xf numFmtId="10" fontId="0" fillId="0" borderId="0" xfId="0" applyNumberFormat="true"/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K10" sqref="K10"/>
    </sheetView>
  </sheetViews>
  <sheetFormatPr defaultColWidth="9" defaultRowHeight="13.5"/>
  <cols>
    <col min="2" max="2" width="12.625" customWidth="true"/>
    <col min="3" max="3" width="15.625" customWidth="true"/>
    <col min="4" max="4" width="15" customWidth="true"/>
    <col min="5" max="5" width="24.75" customWidth="true"/>
    <col min="6" max="6" width="16.075" customWidth="true"/>
    <col min="7" max="7" width="6.625" customWidth="true"/>
    <col min="8" max="8" width="8.375" customWidth="true"/>
    <col min="9" max="9" width="45.625" customWidth="true"/>
    <col min="10" max="10" width="12.625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2"/>
      <c r="F2" s="3" t="s">
        <v>3</v>
      </c>
      <c r="G2" s="33">
        <v>6495200</v>
      </c>
      <c r="H2" s="33"/>
      <c r="I2" s="33"/>
    </row>
    <row r="3" ht="14.25" spans="1:9">
      <c r="A3" s="3" t="s">
        <v>4</v>
      </c>
      <c r="B3" s="4" t="s">
        <v>5</v>
      </c>
      <c r="C3" s="5"/>
      <c r="D3" s="5"/>
      <c r="E3" s="32"/>
      <c r="F3" s="3" t="s">
        <v>6</v>
      </c>
      <c r="G3" s="33" t="s">
        <v>7</v>
      </c>
      <c r="H3" s="33"/>
      <c r="I3" s="33"/>
    </row>
    <row r="4" ht="14.25" spans="1:9">
      <c r="A4" s="6" t="s">
        <v>8</v>
      </c>
      <c r="B4" s="7"/>
      <c r="C4" s="7"/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</row>
    <row r="5" ht="14.25" spans="1:10">
      <c r="A5" s="9"/>
      <c r="B5" s="8" t="s">
        <v>15</v>
      </c>
      <c r="C5" s="8"/>
      <c r="D5" s="10">
        <v>2000000</v>
      </c>
      <c r="E5" s="10">
        <f>SUM(E6:E8)</f>
        <v>2495200</v>
      </c>
      <c r="F5" s="10">
        <f>SUM(F6:F8)</f>
        <v>2495116</v>
      </c>
      <c r="G5" s="34">
        <v>10</v>
      </c>
      <c r="H5" s="35">
        <f>F5/E5</f>
        <v>0.999966335363899</v>
      </c>
      <c r="I5" s="48">
        <f>ROUND(H5*G5,2)</f>
        <v>10</v>
      </c>
      <c r="J5" s="49"/>
    </row>
    <row r="6" ht="14.25" spans="1:9">
      <c r="A6" s="9"/>
      <c r="B6" s="11" t="s">
        <v>16</v>
      </c>
      <c r="C6" s="12"/>
      <c r="D6" s="10">
        <v>2000000</v>
      </c>
      <c r="E6" s="36">
        <v>2495200</v>
      </c>
      <c r="F6" s="36">
        <v>2495116</v>
      </c>
      <c r="G6" s="37" t="s">
        <v>17</v>
      </c>
      <c r="H6" s="35">
        <f t="shared" ref="H6:H8" si="0">IF(AND(E6=0,F6=0),1,IF(E6=0,0,ROUND(F6/E6,2)))</f>
        <v>1</v>
      </c>
      <c r="I6" s="37" t="s">
        <v>17</v>
      </c>
    </row>
    <row r="7" ht="14.25" spans="1:9">
      <c r="A7" s="9"/>
      <c r="B7" s="11" t="s">
        <v>18</v>
      </c>
      <c r="C7" s="12"/>
      <c r="D7" s="10">
        <v>0</v>
      </c>
      <c r="E7" s="36">
        <v>0</v>
      </c>
      <c r="F7" s="36">
        <v>0</v>
      </c>
      <c r="G7" s="37" t="s">
        <v>17</v>
      </c>
      <c r="H7" s="10">
        <v>0</v>
      </c>
      <c r="I7" s="37" t="s">
        <v>17</v>
      </c>
    </row>
    <row r="8" ht="14.25" spans="1:9">
      <c r="A8" s="13"/>
      <c r="B8" s="14" t="s">
        <v>19</v>
      </c>
      <c r="C8" s="14"/>
      <c r="D8" s="10">
        <f>D5-D6-D7</f>
        <v>0</v>
      </c>
      <c r="E8" s="36">
        <v>0</v>
      </c>
      <c r="F8" s="36">
        <v>0</v>
      </c>
      <c r="G8" s="37" t="s">
        <v>17</v>
      </c>
      <c r="H8" s="10">
        <v>0</v>
      </c>
      <c r="I8" s="37" t="s">
        <v>17</v>
      </c>
    </row>
    <row r="9" ht="14.25" spans="1:9">
      <c r="A9" s="15" t="s">
        <v>20</v>
      </c>
      <c r="B9" s="16" t="s">
        <v>21</v>
      </c>
      <c r="C9" s="17"/>
      <c r="D9" s="17"/>
      <c r="E9" s="38"/>
      <c r="F9" s="3" t="s">
        <v>22</v>
      </c>
      <c r="G9" s="3"/>
      <c r="H9" s="3"/>
      <c r="I9" s="3"/>
    </row>
    <row r="10" ht="103" customHeight="true" spans="1:9">
      <c r="A10" s="15"/>
      <c r="B10" s="18" t="s">
        <v>23</v>
      </c>
      <c r="C10" s="19"/>
      <c r="D10" s="19"/>
      <c r="E10" s="39"/>
      <c r="F10" s="40" t="s">
        <v>24</v>
      </c>
      <c r="G10" s="41"/>
      <c r="H10" s="41"/>
      <c r="I10" s="41"/>
    </row>
    <row r="11" s="1" customFormat="true" ht="46" customHeight="true" spans="1:9">
      <c r="A11" s="15" t="s">
        <v>25</v>
      </c>
      <c r="B11" s="6" t="s">
        <v>26</v>
      </c>
      <c r="C11" s="6" t="s">
        <v>27</v>
      </c>
      <c r="D11" s="15" t="s">
        <v>28</v>
      </c>
      <c r="E11" s="15" t="s">
        <v>29</v>
      </c>
      <c r="F11" s="15" t="s">
        <v>30</v>
      </c>
      <c r="G11" s="15" t="s">
        <v>31</v>
      </c>
      <c r="H11" s="15" t="s">
        <v>32</v>
      </c>
      <c r="I11" s="15" t="s">
        <v>33</v>
      </c>
    </row>
    <row r="12" s="1" customFormat="true" ht="33" customHeight="true" spans="1:9">
      <c r="A12" s="20"/>
      <c r="B12" s="21" t="s">
        <v>34</v>
      </c>
      <c r="C12" s="22" t="s">
        <v>35</v>
      </c>
      <c r="D12" s="23" t="s">
        <v>36</v>
      </c>
      <c r="E12" s="23" t="s">
        <v>37</v>
      </c>
      <c r="F12" s="42" t="s">
        <v>38</v>
      </c>
      <c r="G12" s="43">
        <v>15</v>
      </c>
      <c r="H12" s="43">
        <v>15</v>
      </c>
      <c r="I12" s="40"/>
    </row>
    <row r="13" s="1" customFormat="true" ht="33" customHeight="true" spans="1:9">
      <c r="A13" s="20"/>
      <c r="B13" s="21" t="s">
        <v>34</v>
      </c>
      <c r="C13" s="22" t="s">
        <v>39</v>
      </c>
      <c r="D13" s="24" t="s">
        <v>40</v>
      </c>
      <c r="E13" s="44" t="s">
        <v>41</v>
      </c>
      <c r="F13" s="45" t="s">
        <v>41</v>
      </c>
      <c r="G13" s="43">
        <v>15</v>
      </c>
      <c r="H13" s="43">
        <v>15</v>
      </c>
      <c r="I13" s="40"/>
    </row>
    <row r="14" s="1" customFormat="true" ht="37" customHeight="true" spans="1:9">
      <c r="A14" s="20"/>
      <c r="B14" s="21" t="s">
        <v>34</v>
      </c>
      <c r="C14" s="22" t="s">
        <v>42</v>
      </c>
      <c r="D14" s="23" t="s">
        <v>43</v>
      </c>
      <c r="E14" s="23" t="s">
        <v>44</v>
      </c>
      <c r="F14" s="42" t="s">
        <v>45</v>
      </c>
      <c r="G14" s="43">
        <v>10</v>
      </c>
      <c r="H14" s="43">
        <v>10</v>
      </c>
      <c r="I14" s="40"/>
    </row>
    <row r="15" s="1" customFormat="true" ht="33" customHeight="true" spans="1:9">
      <c r="A15" s="20"/>
      <c r="B15" s="21" t="s">
        <v>34</v>
      </c>
      <c r="C15" s="22" t="s">
        <v>46</v>
      </c>
      <c r="D15" s="23" t="s">
        <v>47</v>
      </c>
      <c r="E15" s="23" t="s">
        <v>48</v>
      </c>
      <c r="F15" s="42" t="s">
        <v>41</v>
      </c>
      <c r="G15" s="43">
        <v>10</v>
      </c>
      <c r="H15" s="43">
        <v>10</v>
      </c>
      <c r="I15" s="40"/>
    </row>
    <row r="16" s="1" customFormat="true" ht="71.25" spans="1:9">
      <c r="A16" s="20"/>
      <c r="B16" s="21" t="s">
        <v>49</v>
      </c>
      <c r="C16" s="22" t="s">
        <v>50</v>
      </c>
      <c r="D16" s="24" t="s">
        <v>51</v>
      </c>
      <c r="E16" s="23" t="s">
        <v>52</v>
      </c>
      <c r="F16" s="42" t="s">
        <v>52</v>
      </c>
      <c r="G16" s="43">
        <v>10</v>
      </c>
      <c r="H16" s="43">
        <v>10</v>
      </c>
      <c r="I16" s="40"/>
    </row>
    <row r="17" s="1" customFormat="true" ht="69" customHeight="true" spans="1:9">
      <c r="A17" s="20"/>
      <c r="B17" s="21" t="s">
        <v>49</v>
      </c>
      <c r="C17" s="25" t="s">
        <v>53</v>
      </c>
      <c r="D17" s="24" t="s">
        <v>54</v>
      </c>
      <c r="E17" s="23" t="s">
        <v>55</v>
      </c>
      <c r="F17" s="42" t="s">
        <v>55</v>
      </c>
      <c r="G17" s="43">
        <v>10</v>
      </c>
      <c r="H17" s="43">
        <v>10</v>
      </c>
      <c r="I17" s="40"/>
    </row>
    <row r="18" s="1" customFormat="true" ht="69" customHeight="true" spans="1:9">
      <c r="A18" s="20"/>
      <c r="B18" s="21"/>
      <c r="C18" s="26"/>
      <c r="D18" s="24" t="s">
        <v>56</v>
      </c>
      <c r="E18" s="23" t="s">
        <v>52</v>
      </c>
      <c r="F18" s="42" t="s">
        <v>52</v>
      </c>
      <c r="G18" s="43">
        <v>10</v>
      </c>
      <c r="H18" s="43">
        <v>10</v>
      </c>
      <c r="I18" s="40"/>
    </row>
    <row r="19" s="1" customFormat="true" ht="33" customHeight="true" spans="1:9">
      <c r="A19" s="20"/>
      <c r="B19" s="21" t="s">
        <v>49</v>
      </c>
      <c r="C19" s="22" t="s">
        <v>57</v>
      </c>
      <c r="D19" s="23" t="s">
        <v>58</v>
      </c>
      <c r="E19" s="23" t="s">
        <v>58</v>
      </c>
      <c r="F19" s="42" t="s">
        <v>59</v>
      </c>
      <c r="G19" s="42" t="s">
        <v>59</v>
      </c>
      <c r="H19" s="42" t="s">
        <v>59</v>
      </c>
      <c r="I19" s="40"/>
    </row>
    <row r="20" s="1" customFormat="true" ht="33" customHeight="true" spans="1:9">
      <c r="A20" s="20"/>
      <c r="B20" s="21" t="s">
        <v>49</v>
      </c>
      <c r="C20" s="22" t="s">
        <v>60</v>
      </c>
      <c r="D20" s="23" t="s">
        <v>61</v>
      </c>
      <c r="E20" s="23" t="s">
        <v>41</v>
      </c>
      <c r="F20" s="42" t="s">
        <v>41</v>
      </c>
      <c r="G20" s="43">
        <v>10</v>
      </c>
      <c r="H20" s="43">
        <v>10</v>
      </c>
      <c r="I20" s="40"/>
    </row>
    <row r="21" s="1" customFormat="true" ht="46" customHeight="true" spans="1:9">
      <c r="A21" s="20"/>
      <c r="B21" s="27" t="s">
        <v>62</v>
      </c>
      <c r="C21" s="28"/>
      <c r="D21" s="28"/>
      <c r="E21" s="28"/>
      <c r="F21" s="46"/>
      <c r="G21" s="47">
        <f ca="1">G5+SUM(INDIRECT("G12:G"&amp;ROW()-1))</f>
        <v>100</v>
      </c>
      <c r="H21" s="47">
        <f ca="1">I5+SUM(INDIRECT("H12:H"&amp;ROW()-1))</f>
        <v>100</v>
      </c>
      <c r="I21" s="47" t="s">
        <v>17</v>
      </c>
    </row>
    <row r="22" ht="14.25" customHeight="true" spans="1:9">
      <c r="A22" s="29" t="s">
        <v>63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1"/>
      <c r="C28" s="31"/>
      <c r="D28" s="31"/>
      <c r="E28" s="31"/>
      <c r="F28" s="31"/>
      <c r="G28" s="31"/>
      <c r="H28" s="31"/>
      <c r="I28" s="31"/>
    </row>
    <row r="29" ht="14.25" customHeight="true" spans="2:9">
      <c r="B29" s="31"/>
      <c r="C29" s="31"/>
      <c r="D29" s="31"/>
      <c r="E29" s="31"/>
      <c r="F29" s="31"/>
      <c r="G29" s="31"/>
      <c r="H29" s="31"/>
      <c r="I29" s="31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5"/>
    <mergeCell ref="B16:B20"/>
    <mergeCell ref="C17:C18"/>
    <mergeCell ref="A22:I26"/>
  </mergeCells>
  <printOptions horizontalCentered="true" verticalCentered="true"/>
  <pageMargins left="0" right="0" top="0" bottom="0" header="0.298611111111111" footer="0.298611111111111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2015-06-09T18:19:00Z</dcterms:created>
  <dcterms:modified xsi:type="dcterms:W3CDTF">2022-05-11T09:35:00Z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