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<sst xmlns="http://schemas.openxmlformats.org/spreadsheetml/2006/main" count="86" uniqueCount="61">
  <si>
    <t>项目支出绩效自评表</t>
  </si>
  <si>
    <t>项目名称</t>
  </si>
  <si>
    <t>审计宣传培训事务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</si>
  <si>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</si>
  <si>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</si>
  <si>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</si>
  <si>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</si>
  <si>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</si>
  <si>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</si>
  <si>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</si>
  <si>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</si>
  <si>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</si>
  <si>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</si>
  <si>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</si>
  <si>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</si>
  <si>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</si>
  <si>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</si>
  <si>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</si>
  <si>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</si>
  <si>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</si>
  <si>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</si>
  <si>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</si>
  <si>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</si>
  <si>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推广审计工作情况、做法、经验和审计成果、检验审计机关工作质量和水平、加强审计的影响力；提高参训人员审计工作的能力</t>
  </si>
  <si>
    <t>完成了龙华区审计局制度汇编、在宝安日报进行审计宣传、拍摄主题视频《百年荣光，奋斗不止》。加强内控机制建设，推动审计工作各个环节、各个程序、各个节点制度化、规范化。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</si>
  <si>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</si>
  <si>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</si>
  <si>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</si>
  <si>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</si>
  <si>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</si>
  <si>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</si>
  <si>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</si>
  <si>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</si>
  <si>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</si>
  <si>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</si>
  <si>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</si>
  <si>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组织开展各类培训次数</t>
  </si>
  <si>
    <t>5次</t>
  </si>
  <si>
    <t>开展各类宣传活动次数</t>
  </si>
  <si>
    <t>3次</t>
  </si>
  <si>
    <t>质量指标</t>
  </si>
  <si>
    <t>培训覆盖率</t>
  </si>
  <si>
    <t>100%</t>
  </si>
  <si>
    <t>时效指标</t>
  </si>
  <si>
    <t>任务完成时效</t>
  </si>
  <si>
    <t>及时</t>
  </si>
  <si>
    <t>成本指标</t>
  </si>
  <si>
    <t>预算执行率</t>
  </si>
  <si>
    <t>≤100%</t>
  </si>
  <si>
    <t>效益指标
（40分）</t>
  </si>
  <si>
    <t>经济效益指标</t>
  </si>
  <si>
    <t>不适用</t>
  </si>
  <si>
    <t>社会效益指标</t>
  </si>
  <si>
    <t>提高审计人员专业技能和综合素质，从而发挥审计监督和保障作用</t>
  </si>
  <si>
    <t>得到提高</t>
  </si>
  <si>
    <t>生态效益指标</t>
  </si>
  <si>
    <t>满意度指标</t>
  </si>
  <si>
    <t>参与培训人员满意度</t>
  </si>
  <si>
    <t xml:space="preserve">100% 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</si>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</sst>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_ "/>
    <numFmt numFmtId="41" formatCode="_ * #,##0_ ;_ * \-#,##0_ ;_ * &quot;-&quot;_ ;_ @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5" fillId="13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6" borderId="13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0" fillId="30" borderId="1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7" borderId="17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27" borderId="15" applyNumberFormat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0" fillId="28" borderId="16" applyNumberFormat="false" applyFont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0" fillId="0" borderId="0" xfId="0" applyAlignment="true">
      <alignment horizontal="center" vertical="center"/>
    </xf>
    <xf numFmtId="0" fontId="0" fillId="0" borderId="0" xfId="0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10" fontId="2" fillId="3" borderId="2" xfId="0" applyNumberFormat="true" applyFont="true" applyFill="true" applyBorder="true" applyAlignment="true">
      <alignment horizontal="center" vertical="center"/>
    </xf>
    <xf numFmtId="43" fontId="2" fillId="3" borderId="2" xfId="0" applyNumberFormat="true" applyFont="true" applyFill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2" borderId="7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zoomScale="115" zoomScaleNormal="115" workbookViewId="0">
      <selection activeCell="I15" sqref="I15"/>
    </sheetView>
  </sheetViews>
  <sheetFormatPr defaultColWidth="9" defaultRowHeight="13.5"/>
  <cols>
    <col min="2" max="2" width="12.625" customWidth="true"/>
    <col min="3" max="3" width="15.625" customWidth="true"/>
    <col min="4" max="6" width="12.625" customWidth="true"/>
    <col min="7" max="7" width="6.625" customWidth="true"/>
    <col min="8" max="8" width="8.375" customWidth="true"/>
    <col min="9" max="9" width="24.625" customWidth="true"/>
  </cols>
  <sheetData>
    <row r="1" ht="27" customHeight="true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14.25" spans="1:9">
      <c r="A2" s="4" t="s">
        <v>1</v>
      </c>
      <c r="B2" s="5" t="s">
        <v>2</v>
      </c>
      <c r="C2" s="6"/>
      <c r="D2" s="6"/>
      <c r="E2" s="34"/>
      <c r="F2" s="4" t="s">
        <v>3</v>
      </c>
      <c r="G2" s="35">
        <v>1455000</v>
      </c>
      <c r="H2" s="35"/>
      <c r="I2" s="35"/>
    </row>
    <row r="3" ht="14.25" spans="1:9">
      <c r="A3" s="4" t="s">
        <v>4</v>
      </c>
      <c r="B3" s="5" t="s">
        <v>5</v>
      </c>
      <c r="C3" s="6"/>
      <c r="D3" s="6"/>
      <c r="E3" s="34"/>
      <c r="F3" s="4" t="s">
        <v>6</v>
      </c>
      <c r="G3" s="35" t="s">
        <v>7</v>
      </c>
      <c r="H3" s="35"/>
      <c r="I3" s="35"/>
    </row>
    <row r="4" ht="14.25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4.25" spans="1:9">
      <c r="A5" s="10"/>
      <c r="B5" s="9" t="s">
        <v>15</v>
      </c>
      <c r="C5" s="9"/>
      <c r="D5" s="11">
        <v>485000</v>
      </c>
      <c r="E5" s="11">
        <f>SUM(E6:E8)</f>
        <v>485000</v>
      </c>
      <c r="F5" s="11">
        <f>SUM(F6:F8)</f>
        <v>484333</v>
      </c>
      <c r="G5" s="36">
        <v>10</v>
      </c>
      <c r="H5" s="37">
        <f>F5/E5</f>
        <v>0.998624742268041</v>
      </c>
      <c r="I5" s="51">
        <f>ROUND(H5*G5,2)</f>
        <v>9.99</v>
      </c>
    </row>
    <row r="6" ht="14.25" spans="1:9">
      <c r="A6" s="10"/>
      <c r="B6" s="12" t="s">
        <v>16</v>
      </c>
      <c r="C6" s="13"/>
      <c r="D6" s="11">
        <v>485000</v>
      </c>
      <c r="E6" s="38">
        <v>485000</v>
      </c>
      <c r="F6" s="38">
        <v>484333</v>
      </c>
      <c r="G6" s="39" t="s">
        <v>17</v>
      </c>
      <c r="H6" s="37">
        <f>F6/E6</f>
        <v>0.998624742268041</v>
      </c>
      <c r="I6" s="39" t="s">
        <v>17</v>
      </c>
    </row>
    <row r="7" ht="14.25" spans="1:9">
      <c r="A7" s="10"/>
      <c r="B7" s="12" t="s">
        <v>18</v>
      </c>
      <c r="C7" s="13"/>
      <c r="D7" s="11">
        <v>0</v>
      </c>
      <c r="E7" s="38">
        <v>0</v>
      </c>
      <c r="F7" s="38">
        <v>0</v>
      </c>
      <c r="G7" s="39" t="s">
        <v>17</v>
      </c>
      <c r="H7" s="11">
        <v>0</v>
      </c>
      <c r="I7" s="39" t="s">
        <v>17</v>
      </c>
    </row>
    <row r="8" ht="14.25" spans="1:9">
      <c r="A8" s="14"/>
      <c r="B8" s="15" t="s">
        <v>19</v>
      </c>
      <c r="C8" s="15"/>
      <c r="D8" s="11">
        <f>D5-D6-D7</f>
        <v>0</v>
      </c>
      <c r="E8" s="38">
        <v>0</v>
      </c>
      <c r="F8" s="38">
        <v>0</v>
      </c>
      <c r="G8" s="39" t="s">
        <v>17</v>
      </c>
      <c r="H8" s="11">
        <f>H5-H6-H7</f>
        <v>0</v>
      </c>
      <c r="I8" s="39" t="s">
        <v>17</v>
      </c>
    </row>
    <row r="9" ht="14.25" spans="1:9">
      <c r="A9" s="16" t="s">
        <v>20</v>
      </c>
      <c r="B9" s="17" t="s">
        <v>21</v>
      </c>
      <c r="C9" s="18"/>
      <c r="D9" s="18"/>
      <c r="E9" s="40"/>
      <c r="F9" s="4" t="s">
        <v>22</v>
      </c>
      <c r="G9" s="4"/>
      <c r="H9" s="4"/>
      <c r="I9" s="4"/>
    </row>
    <row r="10" ht="57" customHeight="true" spans="1:9">
      <c r="A10" s="16"/>
      <c r="B10" s="19" t="s">
        <v>23</v>
      </c>
      <c r="C10" s="20"/>
      <c r="D10" s="20"/>
      <c r="E10" s="41"/>
      <c r="F10" s="42" t="s">
        <v>24</v>
      </c>
      <c r="G10" s="42"/>
      <c r="H10" s="42"/>
      <c r="I10" s="42"/>
    </row>
    <row r="11" s="1" customFormat="true" ht="20.25" customHeight="true" spans="1:9">
      <c r="A11" s="16" t="s">
        <v>25</v>
      </c>
      <c r="B11" s="21" t="s">
        <v>26</v>
      </c>
      <c r="C11" s="21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</row>
    <row r="12" s="1" customFormat="true" ht="28.5" spans="1:9">
      <c r="A12" s="16"/>
      <c r="B12" s="22" t="s">
        <v>34</v>
      </c>
      <c r="C12" s="23" t="s">
        <v>35</v>
      </c>
      <c r="D12" s="24" t="s">
        <v>36</v>
      </c>
      <c r="E12" s="25" t="s">
        <v>37</v>
      </c>
      <c r="F12" s="43" t="s">
        <v>37</v>
      </c>
      <c r="G12" s="44">
        <v>10</v>
      </c>
      <c r="H12" s="44">
        <v>10</v>
      </c>
      <c r="I12" s="43"/>
    </row>
    <row r="13" s="1" customFormat="true" ht="28.5" spans="1:9">
      <c r="A13" s="16"/>
      <c r="B13" s="22" t="s">
        <v>34</v>
      </c>
      <c r="C13" s="23" t="s">
        <v>35</v>
      </c>
      <c r="D13" s="24" t="s">
        <v>38</v>
      </c>
      <c r="E13" s="25" t="s">
        <v>39</v>
      </c>
      <c r="F13" s="43" t="s">
        <v>39</v>
      </c>
      <c r="G13" s="44">
        <v>10</v>
      </c>
      <c r="H13" s="44">
        <v>10</v>
      </c>
      <c r="I13" s="43"/>
    </row>
    <row r="14" s="1" customFormat="true" ht="19.5" customHeight="true" spans="1:9">
      <c r="A14" s="16"/>
      <c r="B14" s="22" t="s">
        <v>34</v>
      </c>
      <c r="C14" s="23" t="s">
        <v>40</v>
      </c>
      <c r="D14" s="25" t="s">
        <v>41</v>
      </c>
      <c r="E14" s="25" t="s">
        <v>42</v>
      </c>
      <c r="F14" s="43" t="s">
        <v>42</v>
      </c>
      <c r="G14" s="44">
        <v>10</v>
      </c>
      <c r="H14" s="44">
        <v>10</v>
      </c>
      <c r="I14" s="43"/>
    </row>
    <row r="15" s="1" customFormat="true" ht="19.5" customHeight="true" spans="1:9">
      <c r="A15" s="16"/>
      <c r="B15" s="22" t="s">
        <v>34</v>
      </c>
      <c r="C15" s="23" t="s">
        <v>43</v>
      </c>
      <c r="D15" s="25" t="s">
        <v>44</v>
      </c>
      <c r="E15" s="25" t="s">
        <v>45</v>
      </c>
      <c r="F15" s="43" t="s">
        <v>45</v>
      </c>
      <c r="G15" s="44">
        <v>10</v>
      </c>
      <c r="H15" s="44">
        <v>10</v>
      </c>
      <c r="I15" s="43"/>
    </row>
    <row r="16" s="1" customFormat="true" ht="19.5" customHeight="true" spans="1:9">
      <c r="A16" s="16"/>
      <c r="B16" s="22" t="s">
        <v>34</v>
      </c>
      <c r="C16" s="26" t="s">
        <v>46</v>
      </c>
      <c r="D16" s="27" t="s">
        <v>47</v>
      </c>
      <c r="E16" s="45" t="s">
        <v>48</v>
      </c>
      <c r="F16" s="46">
        <f>H5</f>
        <v>0.998624742268041</v>
      </c>
      <c r="G16" s="44">
        <v>10</v>
      </c>
      <c r="H16" s="44">
        <v>10</v>
      </c>
      <c r="I16" s="43"/>
    </row>
    <row r="17" s="1" customFormat="true" ht="19.5" customHeight="true" spans="1:9">
      <c r="A17" s="16"/>
      <c r="B17" s="22" t="s">
        <v>49</v>
      </c>
      <c r="C17" s="23" t="s">
        <v>50</v>
      </c>
      <c r="D17" s="25" t="s">
        <v>51</v>
      </c>
      <c r="E17" s="25" t="s">
        <v>51</v>
      </c>
      <c r="F17" s="43" t="s">
        <v>51</v>
      </c>
      <c r="G17" s="47">
        <v>0</v>
      </c>
      <c r="H17" s="47">
        <v>0</v>
      </c>
      <c r="I17" s="43"/>
    </row>
    <row r="18" s="1" customFormat="true" ht="68" customHeight="true" spans="1:9">
      <c r="A18" s="16"/>
      <c r="B18" s="22" t="s">
        <v>49</v>
      </c>
      <c r="C18" s="23" t="s">
        <v>52</v>
      </c>
      <c r="D18" s="24" t="s">
        <v>53</v>
      </c>
      <c r="E18" s="25" t="s">
        <v>54</v>
      </c>
      <c r="F18" s="43" t="s">
        <v>54</v>
      </c>
      <c r="G18" s="44">
        <v>20</v>
      </c>
      <c r="H18" s="44">
        <v>20</v>
      </c>
      <c r="I18" s="43"/>
    </row>
    <row r="19" s="1" customFormat="true" ht="19.5" customHeight="true" spans="1:9">
      <c r="A19" s="16"/>
      <c r="B19" s="22" t="s">
        <v>49</v>
      </c>
      <c r="C19" s="23" t="s">
        <v>55</v>
      </c>
      <c r="D19" s="25" t="s">
        <v>51</v>
      </c>
      <c r="E19" s="25" t="s">
        <v>51</v>
      </c>
      <c r="F19" s="43" t="s">
        <v>51</v>
      </c>
      <c r="G19" s="47">
        <v>0</v>
      </c>
      <c r="H19" s="47">
        <v>0</v>
      </c>
      <c r="I19" s="43"/>
    </row>
    <row r="20" s="2" customFormat="true" ht="40" customHeight="true" spans="1:9">
      <c r="A20" s="16"/>
      <c r="B20" s="22" t="s">
        <v>49</v>
      </c>
      <c r="C20" s="28" t="s">
        <v>56</v>
      </c>
      <c r="D20" s="24" t="s">
        <v>57</v>
      </c>
      <c r="E20" s="24" t="s">
        <v>58</v>
      </c>
      <c r="F20" s="48" t="s">
        <v>42</v>
      </c>
      <c r="G20" s="49">
        <v>20</v>
      </c>
      <c r="H20" s="49">
        <v>20</v>
      </c>
      <c r="I20" s="48"/>
    </row>
    <row r="21" s="1" customFormat="true" ht="16.5" customHeight="true" spans="1:9">
      <c r="A21" s="9"/>
      <c r="B21" s="29" t="s">
        <v>59</v>
      </c>
      <c r="C21" s="30"/>
      <c r="D21" s="30"/>
      <c r="E21" s="30"/>
      <c r="F21" s="50"/>
      <c r="G21" s="35">
        <f ca="1">G5+SUM(INDIRECT("G12:G"&amp;ROW()-1))</f>
        <v>100</v>
      </c>
      <c r="H21" s="35">
        <f ca="1">I5+SUM(INDIRECT("H12:H"&amp;ROW()-1))</f>
        <v>99.99</v>
      </c>
      <c r="I21" s="35" t="s">
        <v>17</v>
      </c>
    </row>
    <row r="22" ht="14.25" customHeight="true" spans="1:9">
      <c r="A22" s="31" t="s">
        <v>60</v>
      </c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2"/>
      <c r="B23" s="32"/>
      <c r="C23" s="32"/>
      <c r="D23" s="32"/>
      <c r="E23" s="32"/>
      <c r="F23" s="32"/>
      <c r="G23" s="32"/>
      <c r="H23" s="32"/>
      <c r="I23" s="32"/>
    </row>
    <row r="24" ht="14.25" customHeight="true" spans="1:9">
      <c r="A24" s="32"/>
      <c r="B24" s="32"/>
      <c r="C24" s="32"/>
      <c r="D24" s="32"/>
      <c r="E24" s="32"/>
      <c r="F24" s="32"/>
      <c r="G24" s="32"/>
      <c r="H24" s="32"/>
      <c r="I24" s="32"/>
    </row>
    <row r="25" ht="14.25" customHeight="true" spans="1:9">
      <c r="A25" s="32"/>
      <c r="B25" s="32"/>
      <c r="C25" s="32"/>
      <c r="D25" s="32"/>
      <c r="E25" s="32"/>
      <c r="F25" s="32"/>
      <c r="G25" s="32"/>
      <c r="H25" s="32"/>
      <c r="I25" s="32"/>
    </row>
    <row r="26" ht="14.25" customHeight="true" spans="1:9">
      <c r="A26" s="32"/>
      <c r="B26" s="32"/>
      <c r="C26" s="32"/>
      <c r="D26" s="32"/>
      <c r="E26" s="32"/>
      <c r="F26" s="32"/>
      <c r="G26" s="32"/>
      <c r="H26" s="32"/>
      <c r="I26" s="32"/>
    </row>
    <row r="27" ht="14.25" customHeight="true" spans="2:9">
      <c r="B27" s="33"/>
      <c r="C27" s="33"/>
      <c r="D27" s="33"/>
      <c r="E27" s="33"/>
      <c r="F27" s="33"/>
      <c r="G27" s="33"/>
      <c r="H27" s="33"/>
      <c r="I27" s="33"/>
    </row>
    <row r="28" ht="14.25" customHeight="true" spans="2:9">
      <c r="B28" s="33"/>
      <c r="C28" s="33"/>
      <c r="D28" s="33"/>
      <c r="E28" s="33"/>
      <c r="F28" s="33"/>
      <c r="G28" s="33"/>
      <c r="H28" s="33"/>
      <c r="I28" s="33"/>
    </row>
    <row r="29" ht="14.25" customHeight="true" spans="2:9">
      <c r="B29" s="33"/>
      <c r="C29" s="33"/>
      <c r="D29" s="33"/>
      <c r="E29" s="33"/>
      <c r="F29" s="33"/>
      <c r="G29" s="33"/>
      <c r="H29" s="33"/>
      <c r="I29" s="33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  <mergeCell ref="A22:I26"/>
  </mergeCells>
  <printOptions horizontalCentered="true" verticalCentered="true"/>
  <pageMargins left="0" right="0" top="0.751388888888889" bottom="0.751388888888889" header="0.298611111111111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lcy</cp:lastModifiedBy>
  <dcterms:created xsi:type="dcterms:W3CDTF">2015-06-07T18:19:00Z</dcterms:created>
  <dcterms:modified xsi:type="dcterms:W3CDTF">2022-05-11T09:44:20Z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