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<sst xmlns="http://schemas.openxmlformats.org/spreadsheetml/2006/main" count="92" uniqueCount="71">
  <si>
    <t>项目支出绩效自评表</t>
  </si>
  <si>
    <t>项目名称</t>
  </si>
  <si>
    <t>人才工作事务管理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</si>
  <si>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</si>
  <si>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</si>
  <si>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</si>
  <si>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</si>
  <si>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</si>
  <si>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</si>
  <si>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</si>
  <si>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</si>
  <si>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</si>
  <si>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</si>
  <si>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</si>
  <si>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</si>
  <si>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</si>
  <si>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</si>
  <si>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</si>
  <si>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</si>
  <si>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</si>
  <si>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</si>
  <si>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</si>
  <si>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</si>
  <si>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 调研各区人才政策落实情况，为优化完善人才政策提供依据，提升人才专项资金使用效能。做好人才宣传推介工作。通过外出调研、培训，拓展人才工作视野，提升人才工作水平，推进龙华区人才工作迈上新台阶。</t>
  </si>
  <si>
    <t>优化升级“龙舞华章计划”人才政策体系，建立起“1+10”人才政策架构；高规格举办2021年“深圳人才日”龙华分会场活动，广泛宣传报道，有效宣传推介龙华尊才爱才的浓厚氛围。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</si>
  <si>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</si>
  <si>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</si>
  <si>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</si>
  <si>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</si>
  <si>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</si>
  <si>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</si>
  <si>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</si>
  <si>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</si>
  <si>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</si>
  <si>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</si>
  <si>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</si>
  <si>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 xml:space="preserve"> 调研各区人才政策落实情况，为优化完善人才政策提供依据</t>
  </si>
  <si>
    <t>1篇</t>
  </si>
  <si>
    <t>1</t>
  </si>
  <si>
    <t>开展宣传报道</t>
  </si>
  <si>
    <t>2次</t>
  </si>
  <si>
    <t>2</t>
  </si>
  <si>
    <t>人才服务阵地</t>
  </si>
  <si>
    <t>1个</t>
  </si>
  <si>
    <t>质量指标</t>
  </si>
  <si>
    <t>高标准开展人才相关工作</t>
  </si>
  <si>
    <t>90%以上</t>
  </si>
  <si>
    <t>100%</t>
  </si>
  <si>
    <t>时效指标</t>
  </si>
  <si>
    <t xml:space="preserve"> 初定4月和11月前后分别开展一次宣传报道；下半年开展</t>
  </si>
  <si>
    <t xml:space="preserve">按计划完成 </t>
  </si>
  <si>
    <t>成本指标</t>
  </si>
  <si>
    <t>项目支出执行率</t>
  </si>
  <si>
    <t>95%</t>
  </si>
  <si>
    <t>91%</t>
  </si>
  <si>
    <t>效益指标
（40分）</t>
  </si>
  <si>
    <t>经济效益指标</t>
  </si>
  <si>
    <t xml:space="preserve">  通过打造高端人才服务阵地，营造良好人才生态，集聚海内外</t>
  </si>
  <si>
    <t xml:space="preserve"> 营造良好的人才服务环境，较好推动资智、企智对接工作。</t>
  </si>
  <si>
    <t>良好</t>
  </si>
  <si>
    <t>社会效益指标</t>
  </si>
  <si>
    <t>营造良好的干事创业环境，吸引人才，留住人才，用情</t>
  </si>
  <si>
    <t>营造良好的干事创业环境，吸引人才，留住人才，用情感留人，以精神聚力。</t>
  </si>
  <si>
    <t>生态效益指标</t>
  </si>
  <si>
    <t>不适用</t>
  </si>
  <si>
    <t>满意度指标</t>
  </si>
  <si>
    <t>人才满意度。</t>
  </si>
  <si>
    <t>90分以上</t>
  </si>
  <si>
    <t>95分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</si>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</sst>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4" borderId="17" applyNumberFormat="0" applyAlignment="0" applyProtection="0">
      <alignment vertical="center"/>
    </xf>
    <xf numFmtId="0" fontId="4" fillId="4" borderId="10" applyNumberFormat="0" applyAlignment="0" applyProtection="0">
      <alignment vertical="center"/>
    </xf>
    <xf numFmtId="0" fontId="18" fillId="21" borderId="14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</cellStyleXfs>
  <cellXfs count="4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right" vertical="center"/>
    </xf>
    <xf numFmtId="177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6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6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top"/>
    </xf>
    <xf numFmtId="49" fontId="2" fillId="3" borderId="2" xfId="0" applyNumberFormat="1" applyFont="1" applyFill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tabSelected="1" zoomScale="115" zoomScaleNormal="115" workbookViewId="0">
      <selection activeCell="D19" sqref="D18:D19"/>
    </sheetView>
  </sheetViews>
  <sheetFormatPr defaultColWidth="9" defaultRowHeight="14.25"/>
  <cols>
    <col min="2" max="2" width="8.6" customWidth="1"/>
    <col min="3" max="3" width="12.9083333333333" customWidth="1"/>
    <col min="4" max="4" width="18.175" customWidth="1"/>
    <col min="5" max="5" width="16.9083333333333" customWidth="1"/>
    <col min="6" max="6" width="13.2916666666667" customWidth="1"/>
    <col min="7" max="8" width="6.625" customWidth="1"/>
    <col min="9" max="9" width="15.17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11261500</v>
      </c>
      <c r="H2" s="6"/>
      <c r="I2" s="6"/>
    </row>
    <row r="3" ht="20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0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0" customHeight="1" spans="1:9">
      <c r="A5" s="10"/>
      <c r="B5" s="9" t="s">
        <v>15</v>
      </c>
      <c r="C5" s="9"/>
      <c r="D5" s="11">
        <v>1860000</v>
      </c>
      <c r="E5" s="11">
        <f>SUM(E6:E8)</f>
        <v>7541500</v>
      </c>
      <c r="F5" s="11">
        <f>SUM(F6:F8)</f>
        <v>6886618.89</v>
      </c>
      <c r="G5" s="12">
        <v>10</v>
      </c>
      <c r="H5" s="11">
        <f>IF(AND(E5=0,F5=0),1,IF(E5=0,0,ROUND(F5/E5,2)))</f>
        <v>0.91</v>
      </c>
      <c r="I5" s="39">
        <f>ROUND(H5*G5,2)</f>
        <v>9.1</v>
      </c>
    </row>
    <row r="6" ht="20" customHeight="1" spans="1:9">
      <c r="A6" s="10"/>
      <c r="B6" s="13" t="s">
        <v>16</v>
      </c>
      <c r="C6" s="14"/>
      <c r="D6" s="11">
        <v>1860000</v>
      </c>
      <c r="E6" s="15">
        <v>7541500</v>
      </c>
      <c r="F6" s="15">
        <v>6886618.89</v>
      </c>
      <c r="G6" s="16" t="s">
        <v>17</v>
      </c>
      <c r="H6" s="11">
        <f t="shared" ref="H6:H8" si="0">IF(AND(E6=0,F6=0),1,IF(E6=0,0,ROUND(F6/E6,2)))</f>
        <v>0.91</v>
      </c>
      <c r="I6" s="16" t="s">
        <v>17</v>
      </c>
    </row>
    <row r="7" ht="20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0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20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1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70" customHeight="1" spans="1:9">
      <c r="A12" s="27"/>
      <c r="B12" s="28" t="s">
        <v>34</v>
      </c>
      <c r="C12" s="29" t="s">
        <v>35</v>
      </c>
      <c r="D12" s="30" t="s">
        <v>36</v>
      </c>
      <c r="E12" s="31" t="s">
        <v>37</v>
      </c>
      <c r="F12" s="32" t="s">
        <v>38</v>
      </c>
      <c r="G12" s="33">
        <v>10</v>
      </c>
      <c r="H12" s="33">
        <v>10</v>
      </c>
      <c r="I12" s="40"/>
    </row>
    <row r="13" ht="19.5" customHeight="1" spans="1:9">
      <c r="A13" s="27"/>
      <c r="B13" s="28" t="s">
        <v>34</v>
      </c>
      <c r="C13" s="29" t="s">
        <v>35</v>
      </c>
      <c r="D13" s="30" t="s">
        <v>39</v>
      </c>
      <c r="E13" s="31" t="s">
        <v>40</v>
      </c>
      <c r="F13" s="32" t="s">
        <v>41</v>
      </c>
      <c r="G13" s="33">
        <v>10</v>
      </c>
      <c r="H13" s="33">
        <v>10</v>
      </c>
      <c r="I13" s="40"/>
    </row>
    <row r="14" ht="36" customHeight="1" spans="1:9">
      <c r="A14" s="27"/>
      <c r="B14" s="28" t="s">
        <v>34</v>
      </c>
      <c r="C14" s="29" t="s">
        <v>35</v>
      </c>
      <c r="D14" s="30" t="s">
        <v>42</v>
      </c>
      <c r="E14" s="31" t="s">
        <v>43</v>
      </c>
      <c r="F14" s="32" t="s">
        <v>38</v>
      </c>
      <c r="G14" s="33">
        <v>10</v>
      </c>
      <c r="H14" s="33">
        <v>10</v>
      </c>
      <c r="I14" s="40"/>
    </row>
    <row r="15" ht="37" customHeight="1" spans="1:9">
      <c r="A15" s="27"/>
      <c r="B15" s="28" t="s">
        <v>34</v>
      </c>
      <c r="C15" s="29" t="s">
        <v>44</v>
      </c>
      <c r="D15" s="30" t="s">
        <v>45</v>
      </c>
      <c r="E15" s="31" t="s">
        <v>46</v>
      </c>
      <c r="F15" s="32" t="s">
        <v>47</v>
      </c>
      <c r="G15" s="33">
        <v>5</v>
      </c>
      <c r="H15" s="33">
        <v>5</v>
      </c>
      <c r="I15" s="40"/>
    </row>
    <row r="16" ht="61" customHeight="1" spans="1:9">
      <c r="A16" s="27"/>
      <c r="B16" s="28" t="s">
        <v>34</v>
      </c>
      <c r="C16" s="29" t="s">
        <v>48</v>
      </c>
      <c r="D16" s="30" t="s">
        <v>49</v>
      </c>
      <c r="E16" s="31" t="s">
        <v>50</v>
      </c>
      <c r="F16" s="32" t="s">
        <v>47</v>
      </c>
      <c r="G16" s="33">
        <v>5</v>
      </c>
      <c r="H16" s="33">
        <v>5</v>
      </c>
      <c r="I16" s="40"/>
    </row>
    <row r="17" ht="40" customHeight="1" spans="1:9">
      <c r="A17" s="27"/>
      <c r="B17" s="28" t="s">
        <v>34</v>
      </c>
      <c r="C17" s="29" t="s">
        <v>51</v>
      </c>
      <c r="D17" s="30" t="s">
        <v>52</v>
      </c>
      <c r="E17" s="31" t="s">
        <v>53</v>
      </c>
      <c r="F17" s="32" t="s">
        <v>54</v>
      </c>
      <c r="G17" s="33">
        <v>10</v>
      </c>
      <c r="H17" s="33">
        <v>9.1</v>
      </c>
      <c r="I17" s="41"/>
    </row>
    <row r="18" ht="84" customHeight="1" spans="1:9">
      <c r="A18" s="27"/>
      <c r="B18" s="28" t="s">
        <v>55</v>
      </c>
      <c r="C18" s="29" t="s">
        <v>56</v>
      </c>
      <c r="D18" s="30" t="s">
        <v>57</v>
      </c>
      <c r="E18" s="30" t="s">
        <v>58</v>
      </c>
      <c r="F18" s="32" t="s">
        <v>59</v>
      </c>
      <c r="G18" s="33">
        <v>15</v>
      </c>
      <c r="H18" s="33">
        <v>15</v>
      </c>
      <c r="I18" s="40"/>
    </row>
    <row r="19" ht="93" customHeight="1" spans="1:9">
      <c r="A19" s="27"/>
      <c r="B19" s="28" t="s">
        <v>55</v>
      </c>
      <c r="C19" s="29" t="s">
        <v>60</v>
      </c>
      <c r="D19" s="30" t="s">
        <v>61</v>
      </c>
      <c r="E19" s="30" t="s">
        <v>62</v>
      </c>
      <c r="F19" s="32" t="s">
        <v>59</v>
      </c>
      <c r="G19" s="33">
        <v>15</v>
      </c>
      <c r="H19" s="33">
        <v>15</v>
      </c>
      <c r="I19" s="40"/>
    </row>
    <row r="20" ht="22" customHeight="1" spans="1:9">
      <c r="A20" s="27"/>
      <c r="B20" s="28" t="s">
        <v>55</v>
      </c>
      <c r="C20" s="29" t="s">
        <v>63</v>
      </c>
      <c r="D20" s="30" t="s">
        <v>64</v>
      </c>
      <c r="E20" s="31" t="s">
        <v>64</v>
      </c>
      <c r="F20" s="32" t="s">
        <v>64</v>
      </c>
      <c r="G20" s="33">
        <v>0</v>
      </c>
      <c r="H20" s="33">
        <v>0</v>
      </c>
      <c r="I20" s="40"/>
    </row>
    <row r="21" ht="22" customHeight="1" spans="1:9">
      <c r="A21" s="27"/>
      <c r="B21" s="28" t="s">
        <v>55</v>
      </c>
      <c r="C21" s="29" t="s">
        <v>65</v>
      </c>
      <c r="D21" s="30" t="s">
        <v>66</v>
      </c>
      <c r="E21" s="31" t="s">
        <v>67</v>
      </c>
      <c r="F21" s="32" t="s">
        <v>68</v>
      </c>
      <c r="G21" s="33">
        <v>10</v>
      </c>
      <c r="H21" s="33">
        <v>10</v>
      </c>
      <c r="I21" s="40"/>
    </row>
    <row r="22" ht="16.5" customHeight="1" spans="1:9">
      <c r="A22" s="34"/>
      <c r="B22" s="20" t="s">
        <v>69</v>
      </c>
      <c r="C22" s="21"/>
      <c r="D22" s="21"/>
      <c r="E22" s="21"/>
      <c r="F22" s="22"/>
      <c r="G22" s="35">
        <f ca="1">G5+SUM(INDIRECT("G12:G"&amp;ROW()-1))</f>
        <v>100</v>
      </c>
      <c r="H22" s="6">
        <f ca="1">I5+SUM(INDIRECT("H12:H"&amp;ROW()-1))</f>
        <v>98.2</v>
      </c>
      <c r="I22" s="16" t="s">
        <v>17</v>
      </c>
    </row>
    <row r="23" customHeight="1" spans="1:9">
      <c r="A23" s="36" t="s">
        <v>70</v>
      </c>
      <c r="B23" s="36"/>
      <c r="C23" s="36"/>
      <c r="D23" s="36"/>
      <c r="E23" s="36"/>
      <c r="F23" s="36"/>
      <c r="G23" s="36"/>
      <c r="H23" s="36"/>
      <c r="I23" s="36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1:9">
      <c r="A26" s="37"/>
      <c r="B26" s="37"/>
      <c r="C26" s="37"/>
      <c r="D26" s="37"/>
      <c r="E26" s="37"/>
      <c r="F26" s="37"/>
      <c r="G26" s="37"/>
      <c r="H26" s="37"/>
      <c r="I26" s="37"/>
    </row>
    <row r="27" ht="27" customHeight="1" spans="1:9">
      <c r="A27" s="37"/>
      <c r="B27" s="37"/>
      <c r="C27" s="37"/>
      <c r="D27" s="37"/>
      <c r="E27" s="37"/>
      <c r="F27" s="37"/>
      <c r="G27" s="37"/>
      <c r="H27" s="37"/>
      <c r="I27" s="37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  <row r="29" customHeight="1" spans="2:9">
      <c r="B29" s="38"/>
      <c r="C29" s="38"/>
      <c r="D29" s="38"/>
      <c r="E29" s="38"/>
      <c r="F29" s="38"/>
      <c r="G29" s="38"/>
      <c r="H29" s="38"/>
      <c r="I29" s="38"/>
    </row>
    <row r="30" customHeight="1" spans="2:9">
      <c r="B30" s="38"/>
      <c r="C30" s="38"/>
      <c r="D30" s="38"/>
      <c r="E30" s="38"/>
      <c r="F30" s="38"/>
      <c r="G30" s="38"/>
      <c r="H30" s="38"/>
      <c r="I30" s="38"/>
    </row>
  </sheetData>
  <mergeCells count="22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2:F22"/>
    <mergeCell ref="A4:A8"/>
    <mergeCell ref="A9:A10"/>
    <mergeCell ref="A11:A21"/>
    <mergeCell ref="B12:B17"/>
    <mergeCell ref="B18:B21"/>
    <mergeCell ref="C12:C14"/>
    <mergeCell ref="A23:I27"/>
  </mergeCells>
  <pageMargins left="0.275" right="0.156944444444444" top="0.393055555555556" bottom="0.0784722222222222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2015-06-07T10:19:00Z</dcterms:created>
  <dcterms:modified xsi:type="dcterms:W3CDTF">2022-10-31T08:01:03Z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