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<sst xmlns="http://schemas.openxmlformats.org/spreadsheetml/2006/main" count="96" uniqueCount="68">
  <si>
    <t>项目支出绩效自评表</t>
  </si>
  <si>
    <t>项目名称</t>
  </si>
  <si>
    <t>“党建引领 社区治理”项目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</si>
  <si>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</si>
  <si>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</si>
  <si>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</si>
  <si>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</si>
  <si>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</si>
  <si>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</si>
  <si>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</si>
  <si>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</si>
  <si>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</si>
  <si>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</si>
  <si>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</si>
  <si>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</si>
  <si>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</si>
  <si>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</si>
  <si>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</si>
  <si>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</si>
  <si>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</si>
  <si>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</si>
  <si>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</si>
  <si>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</si>
  <si>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推广“党建+科技+治理”龙华模式，深化完善“i社区 码上办”、“基层治理”、智慧指挥大屏等平台功能，做到实战中管用、基层干部爱用、群众感到受用，让干部群众有更多获得感、幸福感、安全感。</t>
  </si>
  <si>
    <t>纵深推进“党建+科技+治理”模式。一是推广“i社区 码上办”智慧服务平台，到2021年底注册人数超过46万，开展留深过年活动，依托“i社区”广泛收集居民群众“金点子”近6000条，“找书记”接办居民诉求近万件，办结率超99%，实现民生问题“件件有着落、事事有回音”。二是推广“党建引领基层治理”智慧分拨应用平台，完善社会治理事项清单，建立疑难事项研判机制，推行线上实时监测、线下实地督查，实行每月通报排名。2021年累计处置事件高达11.09万件，处置率为97.86%，平均事件处置时限缩短1.5天。三是拓展数字治理应用场景，“全覆盖”建成“区、街道、社区”三级数字治理指挥中心，发布首批20个数字治理“百应用”场景，并围绕区中心工作创新开发断头路“云监工”、暖蜂工程等，用科技为群众办实事、为基层减负增效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</si>
  <si>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</si>
  <si>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</si>
  <si>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</si>
  <si>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</si>
  <si>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</si>
  <si>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</si>
  <si>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</si>
  <si>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</si>
  <si>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</si>
  <si>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</si>
  <si>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</si>
  <si>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应用端稳定数量</t>
  </si>
  <si>
    <t>3</t>
  </si>
  <si>
    <t>质量指标</t>
  </si>
  <si>
    <t>公共服务便捷度</t>
  </si>
  <si>
    <t>坚持线上线下一体互动</t>
  </si>
  <si>
    <t>完成</t>
  </si>
  <si>
    <t>隐患事件采集处置质效</t>
  </si>
  <si>
    <t>坚持统一受理、智能分拨、全程留痕</t>
  </si>
  <si>
    <t>决策指挥支撑质量</t>
  </si>
  <si>
    <t>坚持多网合一、实时调度分析</t>
  </si>
  <si>
    <t>时效指标</t>
  </si>
  <si>
    <t>工作时效</t>
  </si>
  <si>
    <t>1年</t>
  </si>
  <si>
    <t>成本指标</t>
  </si>
  <si>
    <t>项目支出执行率</t>
  </si>
  <si>
    <t>&gt;95%</t>
  </si>
  <si>
    <t>99%</t>
  </si>
  <si>
    <t>效益指标
（40分）</t>
  </si>
  <si>
    <t>经济效益指标</t>
  </si>
  <si>
    <t>不适用</t>
  </si>
  <si>
    <t>0</t>
  </si>
  <si>
    <t>社会效益指标</t>
  </si>
  <si>
    <t>发挥社区党委战斗堡垒作用，服务和带领好居民群众</t>
  </si>
  <si>
    <t>“i社区 码上办”智慧服务平台注册人数超过10万人</t>
  </si>
  <si>
    <t>46万人</t>
  </si>
  <si>
    <t>生态效益指标</t>
  </si>
  <si>
    <t>满意度
指标</t>
  </si>
  <si>
    <t>干部群众满意度</t>
  </si>
  <si>
    <t>90分以上。</t>
  </si>
  <si>
    <t>98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</si>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</sst>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0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2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0" borderId="17" applyNumberFormat="0" applyFon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1" fillId="5" borderId="16" applyNumberFormat="0" applyAlignment="0" applyProtection="0">
      <alignment vertical="center"/>
    </xf>
    <xf numFmtId="0" fontId="6" fillId="5" borderId="10" applyNumberFormat="0" applyAlignment="0" applyProtection="0">
      <alignment vertical="center"/>
    </xf>
    <xf numFmtId="0" fontId="13" fillId="15" borderId="12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49" fontId="3" fillId="3" borderId="2" xfId="0" applyNumberFormat="1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tabSelected="1" zoomScale="115" zoomScaleNormal="115" workbookViewId="0">
      <selection activeCell="H8" sqref="H8"/>
    </sheetView>
  </sheetViews>
  <sheetFormatPr defaultColWidth="9" defaultRowHeight="14.25"/>
  <cols>
    <col min="2" max="2" width="12.625" customWidth="1"/>
    <col min="3" max="3" width="9.44166666666667" customWidth="1"/>
    <col min="4" max="4" width="17.3916666666667" customWidth="1"/>
    <col min="5" max="5" width="14.525" customWidth="1"/>
    <col min="6" max="6" width="14.4583333333333" customWidth="1"/>
    <col min="7" max="7" width="12.175" customWidth="1"/>
    <col min="8" max="8" width="13.6916666666667" customWidth="1"/>
    <col min="9" max="9" width="15.1083333333333" customWidth="1"/>
  </cols>
  <sheetData>
    <row r="1" ht="39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3" customHeight="1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905458</v>
      </c>
      <c r="H2" s="6"/>
      <c r="I2" s="6"/>
    </row>
    <row r="3" ht="23" customHeight="1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23" customHeight="1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23" customHeight="1" spans="1:9">
      <c r="A5" s="10"/>
      <c r="B5" s="9" t="s">
        <v>15</v>
      </c>
      <c r="C5" s="9"/>
      <c r="D5" s="11">
        <v>35458</v>
      </c>
      <c r="E5" s="11">
        <f>SUM(E6:E8)</f>
        <v>905458</v>
      </c>
      <c r="F5" s="11">
        <f>SUM(F6:F8)</f>
        <v>896664.08</v>
      </c>
      <c r="G5" s="12">
        <v>10</v>
      </c>
      <c r="H5" s="11">
        <f>IF(AND(E5=0,F5=0),1,IF(E5=0,0,ROUND(F5/E5,2)))</f>
        <v>0.99</v>
      </c>
      <c r="I5" s="38">
        <f>ROUND(H5*G5,2)</f>
        <v>9.9</v>
      </c>
    </row>
    <row r="6" ht="23" customHeight="1" spans="1:9">
      <c r="A6" s="10"/>
      <c r="B6" s="13" t="s">
        <v>16</v>
      </c>
      <c r="C6" s="14"/>
      <c r="D6" s="11">
        <v>35458</v>
      </c>
      <c r="E6" s="15">
        <v>905458</v>
      </c>
      <c r="F6" s="15">
        <v>896664.08</v>
      </c>
      <c r="G6" s="16" t="s">
        <v>17</v>
      </c>
      <c r="H6" s="11">
        <f t="shared" ref="H6:H8" si="0">IF(AND(E6=0,F6=0),1,IF(E6=0,0,ROUND(F6/E6,2)))</f>
        <v>0.99</v>
      </c>
      <c r="I6" s="16" t="s">
        <v>17</v>
      </c>
    </row>
    <row r="7" ht="23" customHeight="1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>
        <f t="shared" si="0"/>
        <v>1</v>
      </c>
      <c r="I7" s="16" t="s">
        <v>17</v>
      </c>
    </row>
    <row r="8" ht="23" customHeight="1" spans="1:9">
      <c r="A8" s="17"/>
      <c r="B8" s="18" t="s">
        <v>19</v>
      </c>
      <c r="C8" s="18"/>
      <c r="D8" s="11">
        <f>D5-D6-D7</f>
        <v>0</v>
      </c>
      <c r="E8" s="15">
        <v>0</v>
      </c>
      <c r="F8" s="15">
        <v>0</v>
      </c>
      <c r="G8" s="16" t="s">
        <v>17</v>
      </c>
      <c r="H8" s="11">
        <f t="shared" si="0"/>
        <v>1</v>
      </c>
      <c r="I8" s="16" t="s">
        <v>17</v>
      </c>
    </row>
    <row r="9" ht="23" customHeight="1" spans="1:9">
      <c r="A9" s="19" t="s">
        <v>20</v>
      </c>
      <c r="B9" s="20" t="s">
        <v>21</v>
      </c>
      <c r="C9" s="21"/>
      <c r="D9" s="21"/>
      <c r="E9" s="22"/>
      <c r="F9" s="2" t="s">
        <v>22</v>
      </c>
      <c r="G9" s="2"/>
      <c r="H9" s="2"/>
      <c r="I9" s="2"/>
    </row>
    <row r="10" ht="200" customHeight="1" spans="1:9">
      <c r="A10" s="19"/>
      <c r="B10" s="23" t="s">
        <v>23</v>
      </c>
      <c r="C10" s="23"/>
      <c r="D10" s="23"/>
      <c r="E10" s="23"/>
      <c r="F10" s="23" t="s">
        <v>24</v>
      </c>
      <c r="G10" s="23"/>
      <c r="H10" s="23"/>
      <c r="I10" s="23"/>
    </row>
    <row r="11" ht="46" customHeight="1" spans="1:9">
      <c r="A11" s="19" t="s">
        <v>25</v>
      </c>
      <c r="B11" s="7" t="s">
        <v>26</v>
      </c>
      <c r="C11" s="7" t="s">
        <v>27</v>
      </c>
      <c r="D11" s="19" t="s">
        <v>28</v>
      </c>
      <c r="E11" s="19" t="s">
        <v>29</v>
      </c>
      <c r="F11" s="19" t="s">
        <v>30</v>
      </c>
      <c r="G11" s="19" t="s">
        <v>31</v>
      </c>
      <c r="H11" s="19" t="s">
        <v>32</v>
      </c>
      <c r="I11" s="19" t="s">
        <v>33</v>
      </c>
    </row>
    <row r="12" ht="29" customHeight="1" spans="1:9">
      <c r="A12" s="24"/>
      <c r="B12" s="25" t="s">
        <v>34</v>
      </c>
      <c r="C12" s="26" t="s">
        <v>35</v>
      </c>
      <c r="D12" s="27" t="s">
        <v>36</v>
      </c>
      <c r="E12" s="27" t="s">
        <v>37</v>
      </c>
      <c r="F12" s="28" t="s">
        <v>37</v>
      </c>
      <c r="G12" s="29">
        <v>10</v>
      </c>
      <c r="H12" s="29">
        <v>10</v>
      </c>
      <c r="I12" s="39"/>
    </row>
    <row r="13" ht="46" customHeight="1" spans="1:9">
      <c r="A13" s="24"/>
      <c r="B13" s="25" t="s">
        <v>34</v>
      </c>
      <c r="C13" s="26" t="s">
        <v>38</v>
      </c>
      <c r="D13" s="27" t="s">
        <v>39</v>
      </c>
      <c r="E13" s="27" t="s">
        <v>40</v>
      </c>
      <c r="F13" s="28" t="s">
        <v>41</v>
      </c>
      <c r="G13" s="29">
        <v>10</v>
      </c>
      <c r="H13" s="29">
        <v>10</v>
      </c>
      <c r="I13" s="39"/>
    </row>
    <row r="14" ht="54" customHeight="1" spans="1:9">
      <c r="A14" s="24"/>
      <c r="B14" s="25" t="s">
        <v>34</v>
      </c>
      <c r="C14" s="26" t="s">
        <v>38</v>
      </c>
      <c r="D14" s="27" t="s">
        <v>42</v>
      </c>
      <c r="E14" s="27" t="s">
        <v>43</v>
      </c>
      <c r="F14" s="28" t="s">
        <v>41</v>
      </c>
      <c r="G14" s="29">
        <v>10</v>
      </c>
      <c r="H14" s="29">
        <v>10</v>
      </c>
      <c r="I14" s="39"/>
    </row>
    <row r="15" ht="46" customHeight="1" spans="1:9">
      <c r="A15" s="24"/>
      <c r="B15" s="25" t="s">
        <v>34</v>
      </c>
      <c r="C15" s="26" t="s">
        <v>38</v>
      </c>
      <c r="D15" s="27" t="s">
        <v>44</v>
      </c>
      <c r="E15" s="27" t="s">
        <v>45</v>
      </c>
      <c r="F15" s="28" t="s">
        <v>41</v>
      </c>
      <c r="G15" s="29">
        <v>10</v>
      </c>
      <c r="H15" s="29">
        <v>10</v>
      </c>
      <c r="I15" s="39"/>
    </row>
    <row r="16" ht="29" customHeight="1" spans="1:9">
      <c r="A16" s="24"/>
      <c r="B16" s="25" t="s">
        <v>34</v>
      </c>
      <c r="C16" s="26" t="s">
        <v>46</v>
      </c>
      <c r="D16" s="27" t="s">
        <v>47</v>
      </c>
      <c r="E16" s="27" t="s">
        <v>48</v>
      </c>
      <c r="F16" s="28" t="s">
        <v>48</v>
      </c>
      <c r="G16" s="29">
        <v>5</v>
      </c>
      <c r="H16" s="29">
        <v>5</v>
      </c>
      <c r="I16" s="39"/>
    </row>
    <row r="17" ht="29" customHeight="1" spans="1:9">
      <c r="A17" s="24"/>
      <c r="B17" s="25" t="s">
        <v>34</v>
      </c>
      <c r="C17" s="26" t="s">
        <v>49</v>
      </c>
      <c r="D17" s="27" t="s">
        <v>50</v>
      </c>
      <c r="E17" s="27" t="s">
        <v>51</v>
      </c>
      <c r="F17" s="28" t="s">
        <v>52</v>
      </c>
      <c r="G17" s="29">
        <v>5</v>
      </c>
      <c r="H17" s="29">
        <v>5</v>
      </c>
      <c r="I17" s="39"/>
    </row>
    <row r="18" ht="36" customHeight="1" spans="1:9">
      <c r="A18" s="24"/>
      <c r="B18" s="25" t="s">
        <v>53</v>
      </c>
      <c r="C18" s="26" t="s">
        <v>54</v>
      </c>
      <c r="D18" s="27" t="s">
        <v>55</v>
      </c>
      <c r="E18" s="27" t="s">
        <v>55</v>
      </c>
      <c r="F18" s="28" t="s">
        <v>55</v>
      </c>
      <c r="G18" s="28" t="s">
        <v>56</v>
      </c>
      <c r="H18" s="28" t="s">
        <v>56</v>
      </c>
      <c r="I18" s="39"/>
    </row>
    <row r="19" ht="67" customHeight="1" spans="1:9">
      <c r="A19" s="24"/>
      <c r="B19" s="25" t="s">
        <v>53</v>
      </c>
      <c r="C19" s="26" t="s">
        <v>57</v>
      </c>
      <c r="D19" s="27" t="s">
        <v>58</v>
      </c>
      <c r="E19" s="27" t="s">
        <v>59</v>
      </c>
      <c r="F19" s="28" t="s">
        <v>60</v>
      </c>
      <c r="G19" s="29">
        <v>20</v>
      </c>
      <c r="H19" s="29">
        <v>20</v>
      </c>
      <c r="I19" s="39"/>
    </row>
    <row r="20" ht="37" customHeight="1" spans="1:9">
      <c r="A20" s="24"/>
      <c r="B20" s="25" t="s">
        <v>53</v>
      </c>
      <c r="C20" s="26" t="s">
        <v>61</v>
      </c>
      <c r="D20" s="27" t="s">
        <v>55</v>
      </c>
      <c r="E20" s="27" t="s">
        <v>55</v>
      </c>
      <c r="F20" s="28" t="s">
        <v>55</v>
      </c>
      <c r="G20" s="28" t="s">
        <v>56</v>
      </c>
      <c r="H20" s="28" t="s">
        <v>56</v>
      </c>
      <c r="I20" s="39"/>
    </row>
    <row r="21" ht="40" customHeight="1" spans="1:9">
      <c r="A21" s="24"/>
      <c r="B21" s="25" t="s">
        <v>53</v>
      </c>
      <c r="C21" s="26" t="s">
        <v>62</v>
      </c>
      <c r="D21" s="27" t="s">
        <v>63</v>
      </c>
      <c r="E21" s="27" t="s">
        <v>64</v>
      </c>
      <c r="F21" s="28" t="s">
        <v>65</v>
      </c>
      <c r="G21" s="29">
        <v>20</v>
      </c>
      <c r="H21" s="29">
        <v>20</v>
      </c>
      <c r="I21" s="39"/>
    </row>
    <row r="22" ht="30" customHeight="1" spans="1:9">
      <c r="A22" s="30"/>
      <c r="B22" s="31" t="s">
        <v>66</v>
      </c>
      <c r="C22" s="32"/>
      <c r="D22" s="32"/>
      <c r="E22" s="32"/>
      <c r="F22" s="33"/>
      <c r="G22" s="34">
        <f ca="1">G5+SUM(INDIRECT("G12:G"&amp;ROW()-1))</f>
        <v>100</v>
      </c>
      <c r="H22" s="6">
        <f ca="1">I5+SUM(INDIRECT("H12:H"&amp;ROW()-1))</f>
        <v>99.9</v>
      </c>
      <c r="I22" s="6" t="s">
        <v>17</v>
      </c>
    </row>
    <row r="23" customHeight="1" spans="1:9">
      <c r="A23" s="35" t="s">
        <v>67</v>
      </c>
      <c r="B23" s="35"/>
      <c r="C23" s="35"/>
      <c r="D23" s="35"/>
      <c r="E23" s="35"/>
      <c r="F23" s="35"/>
      <c r="G23" s="35"/>
      <c r="H23" s="35"/>
      <c r="I23" s="35"/>
    </row>
    <row r="24" customHeight="1" spans="1:9">
      <c r="A24" s="36"/>
      <c r="B24" s="36"/>
      <c r="C24" s="36"/>
      <c r="D24" s="36"/>
      <c r="E24" s="36"/>
      <c r="F24" s="36"/>
      <c r="G24" s="36"/>
      <c r="H24" s="36"/>
      <c r="I24" s="36"/>
    </row>
    <row r="25" customHeight="1" spans="1:9">
      <c r="A25" s="36"/>
      <c r="B25" s="36"/>
      <c r="C25" s="36"/>
      <c r="D25" s="36"/>
      <c r="E25" s="36"/>
      <c r="F25" s="36"/>
      <c r="G25" s="36"/>
      <c r="H25" s="36"/>
      <c r="I25" s="36"/>
    </row>
    <row r="26" customHeight="1" spans="1:9">
      <c r="A26" s="36"/>
      <c r="B26" s="36"/>
      <c r="C26" s="36"/>
      <c r="D26" s="36"/>
      <c r="E26" s="36"/>
      <c r="F26" s="36"/>
      <c r="G26" s="36"/>
      <c r="H26" s="36"/>
      <c r="I26" s="36"/>
    </row>
    <row r="27" ht="42" customHeight="1" spans="1:9">
      <c r="A27" s="36"/>
      <c r="B27" s="36"/>
      <c r="C27" s="36"/>
      <c r="D27" s="36"/>
      <c r="E27" s="36"/>
      <c r="F27" s="36"/>
      <c r="G27" s="36"/>
      <c r="H27" s="36"/>
      <c r="I27" s="36"/>
    </row>
    <row r="28" customHeight="1" spans="2:9">
      <c r="B28" s="37"/>
      <c r="C28" s="37"/>
      <c r="D28" s="37"/>
      <c r="E28" s="37"/>
      <c r="F28" s="37"/>
      <c r="G28" s="37"/>
      <c r="H28" s="37"/>
      <c r="I28" s="37"/>
    </row>
    <row r="29" customHeight="1" spans="2:9">
      <c r="B29" s="37"/>
      <c r="C29" s="37"/>
      <c r="D29" s="37"/>
      <c r="E29" s="37"/>
      <c r="F29" s="37"/>
      <c r="G29" s="37"/>
      <c r="H29" s="37"/>
      <c r="I29" s="37"/>
    </row>
    <row r="30" customHeight="1" spans="2:9">
      <c r="B30" s="37"/>
      <c r="C30" s="37"/>
      <c r="D30" s="37"/>
      <c r="E30" s="37"/>
      <c r="F30" s="37"/>
      <c r="G30" s="37"/>
      <c r="H30" s="37"/>
      <c r="I30" s="37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2:F22"/>
    <mergeCell ref="A4:A8"/>
    <mergeCell ref="A9:A10"/>
    <mergeCell ref="A11:A21"/>
    <mergeCell ref="B12:B17"/>
    <mergeCell ref="B18:B21"/>
    <mergeCell ref="C13:C15"/>
    <mergeCell ref="A23:I27"/>
  </mergeCells>
  <printOptions horizontalCentered="1"/>
  <pageMargins left="0.314583333333333" right="0.53125" top="0.511805555555556" bottom="0.511805555555556" header="0.298611111111111" footer="0.298611111111111"/>
  <pageSetup paperSize="9" scale="7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2015-06-06T10:19:00Z</dcterms:created>
  <dcterms:modified xsi:type="dcterms:W3CDTF">2022-10-27T02:30:46Z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