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<sst xmlns="http://schemas.openxmlformats.org/spreadsheetml/2006/main" count="143" uniqueCount="89">
  <si>
    <t>项目支出绩效自评表</t>
  </si>
  <si>
    <t>项目名称</t>
  </si>
  <si>
    <t>老干部及关工委工作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</si>
  <si>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</si>
  <si>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</si>
  <si>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</si>
  <si>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</si>
  <si>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</si>
  <si>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</si>
  <si>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</si>
  <si>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</si>
  <si>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</si>
  <si>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</si>
  <si>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</si>
  <si>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</si>
  <si>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</si>
  <si>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</si>
  <si>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</si>
  <si>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</si>
  <si>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</si>
  <si>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</si>
  <si>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</si>
  <si>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</si>
  <si>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“关爱立德”主题系列教育活动，举办宣讲会、夏令营、红色电影教育季等形式多样的关工活动，成立全区“五老特色工作室”、开展“一社区一品牌”项目，发挥老同志在关心下一代工作中的优势和作用，共同为我区青少年健康成长创造良好社会环境，促进社会和谐。</t>
  </si>
  <si>
    <t>2021年组织开展离退休干部春节慰问、端午慰问、中秋慰问、七一等重要节日慰问活动5场，举办龙华区老干部体育文化节、党支部活动及老干部正能量活动，打造“1+6+N”老年大学体系，做好离退休干部的服务管理工作。发挥老同志在关心下一代工作中的优势和作用，围绕立德树人根本任务，举办“三代人共忆初心”电影党课、百场电影进社区等活动，成立“五老工作室”，建设关心下一代小书库等，为助力广大青少年健康成长发挥余热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</si>
  <si>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</si>
  <si>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</si>
  <si>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</si>
  <si>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</si>
  <si>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</si>
  <si>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</si>
  <si>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</si>
  <si>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</si>
  <si>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</si>
  <si>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</si>
  <si>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</si>
  <si>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节日慰问场次</t>
  </si>
  <si>
    <t xml:space="preserve">3场 </t>
  </si>
  <si>
    <t>5场</t>
  </si>
  <si>
    <t xml:space="preserve">离退休干部活动场次 </t>
  </si>
  <si>
    <t xml:space="preserve">6场 </t>
  </si>
  <si>
    <t>7场</t>
  </si>
  <si>
    <t>区老年大学及6个街道老年大学分教点上课次数</t>
  </si>
  <si>
    <t xml:space="preserve">1152次 </t>
  </si>
  <si>
    <t>1536次</t>
  </si>
  <si>
    <t xml:space="preserve">发放区关工委驻会成员工作补贴 </t>
  </si>
  <si>
    <t>12次</t>
  </si>
  <si>
    <t xml:space="preserve">“三代人共忆初心”经典红色老电影展映活动 </t>
  </si>
  <si>
    <t>100场</t>
  </si>
  <si>
    <t xml:space="preserve">建设关心下一代小书库 </t>
  </si>
  <si>
    <t>6个</t>
  </si>
  <si>
    <t>10个</t>
  </si>
  <si>
    <t>质量指标</t>
  </si>
  <si>
    <t xml:space="preserve">离退休干部慰问活动场次 </t>
  </si>
  <si>
    <t xml:space="preserve">按计划完成 </t>
  </si>
  <si>
    <t xml:space="preserve">离退休干部参与活动人次 </t>
  </si>
  <si>
    <t xml:space="preserve">增加5% </t>
  </si>
  <si>
    <t xml:space="preserve">老年大学课程及时完成率 </t>
  </si>
  <si>
    <t xml:space="preserve">100% </t>
  </si>
  <si>
    <t>100%</t>
  </si>
  <si>
    <t xml:space="preserve">我区五老、青少年参与满意度 </t>
  </si>
  <si>
    <t xml:space="preserve">90% </t>
  </si>
  <si>
    <t>时效指标</t>
  </si>
  <si>
    <t xml:space="preserve">老干部补贴发放及时性 </t>
  </si>
  <si>
    <t xml:space="preserve">老年大学课程开展完成率 </t>
  </si>
  <si>
    <t xml:space="preserve">关工委活动开展完成率 </t>
  </si>
  <si>
    <t>成本指标</t>
  </si>
  <si>
    <t>项目支出执行率</t>
  </si>
  <si>
    <t>&gt;95%</t>
  </si>
  <si>
    <t>&gt;99%</t>
  </si>
  <si>
    <t>效益指标
（40分）</t>
  </si>
  <si>
    <t>经济效益
指标</t>
  </si>
  <si>
    <t>不适用</t>
  </si>
  <si>
    <t>0</t>
  </si>
  <si>
    <t>社会效益
指标</t>
  </si>
  <si>
    <t xml:space="preserve">老年大学知晓率 </t>
  </si>
  <si>
    <t xml:space="preserve">增加3% </t>
  </si>
  <si>
    <t>增加5%</t>
  </si>
  <si>
    <t>社会效益指标</t>
  </si>
  <si>
    <t xml:space="preserve">加强未成年人思想道德教育 </t>
  </si>
  <si>
    <t xml:space="preserve">参与人次增加 </t>
  </si>
  <si>
    <t>参与人次增加</t>
  </si>
  <si>
    <t>生态效益
指标</t>
  </si>
  <si>
    <t>满意度指标</t>
  </si>
  <si>
    <t xml:space="preserve">老年大学学员满意度 </t>
  </si>
  <si>
    <t xml:space="preserve">90%  </t>
  </si>
  <si>
    <t xml:space="preserve">青少年、“五老”参与活动满意率 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</si>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</sst>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9"/>
      <color theme="1"/>
      <name val="微软雅黑"/>
      <charset val="134"/>
    </font>
    <font>
      <sz val="11"/>
      <name val="微软雅黑"/>
      <charset val="134"/>
    </font>
    <font>
      <sz val="9"/>
      <name val="微软雅黑"/>
      <charset val="134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16" fillId="18" borderId="13" applyNumberFormat="0" applyAlignment="0" applyProtection="0">
      <alignment vertical="center"/>
    </xf>
    <xf numFmtId="0" fontId="9" fillId="5" borderId="11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177" fontId="3" fillId="3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zoomScale="115" zoomScaleNormal="115" workbookViewId="0">
      <selection activeCell="I7" sqref="I7"/>
    </sheetView>
  </sheetViews>
  <sheetFormatPr defaultColWidth="9" defaultRowHeight="14.25"/>
  <cols>
    <col min="2" max="2" width="10.3166666666667" customWidth="1"/>
    <col min="3" max="3" width="9.55833333333333" customWidth="1"/>
    <col min="4" max="4" width="21.9916666666667" customWidth="1"/>
    <col min="5" max="5" width="13.6" customWidth="1"/>
    <col min="6" max="6" width="12.625" customWidth="1"/>
    <col min="7" max="8" width="6.625" customWidth="1"/>
    <col min="9" max="9" width="15.941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6" t="s">
        <v>3</v>
      </c>
      <c r="G2" s="7">
        <v>9690000</v>
      </c>
      <c r="H2" s="7"/>
      <c r="I2" s="7"/>
    </row>
    <row r="3" ht="16.5" spans="1:9">
      <c r="A3" s="2" t="s">
        <v>4</v>
      </c>
      <c r="B3" s="3" t="s">
        <v>5</v>
      </c>
      <c r="C3" s="4"/>
      <c r="D3" s="4"/>
      <c r="E3" s="5"/>
      <c r="F3" s="6" t="s">
        <v>6</v>
      </c>
      <c r="G3" s="7" t="s">
        <v>7</v>
      </c>
      <c r="H3" s="7"/>
      <c r="I3" s="7"/>
    </row>
    <row r="4" ht="16.5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16.5" spans="1:9">
      <c r="A5" s="11"/>
      <c r="B5" s="10" t="s">
        <v>15</v>
      </c>
      <c r="C5" s="10"/>
      <c r="D5" s="12">
        <v>3230000</v>
      </c>
      <c r="E5" s="12">
        <f>SUM(E6:E8)</f>
        <v>3230000</v>
      </c>
      <c r="F5" s="12">
        <f>SUM(F6:F8)</f>
        <v>3223508.84</v>
      </c>
      <c r="G5" s="13">
        <v>10</v>
      </c>
      <c r="H5" s="12">
        <f>IF(AND(E5=0,F5=0),1,IF(E5=0,0,ROUND(F5/E5,2)))</f>
        <v>1</v>
      </c>
      <c r="I5" s="40">
        <f>ROUND(H5*G5,2)</f>
        <v>10</v>
      </c>
    </row>
    <row r="6" ht="16.5" spans="1:9">
      <c r="A6" s="11"/>
      <c r="B6" s="14" t="s">
        <v>16</v>
      </c>
      <c r="C6" s="15"/>
      <c r="D6" s="12">
        <v>3085658</v>
      </c>
      <c r="E6" s="16">
        <v>3230000</v>
      </c>
      <c r="F6" s="16">
        <v>3223508.84</v>
      </c>
      <c r="G6" s="17" t="s">
        <v>17</v>
      </c>
      <c r="H6" s="12">
        <f t="shared" ref="H6:H8" si="0">IF(AND(E6=0,F6=0),1,IF(E6=0,0,ROUND(F6/E6,2)))</f>
        <v>1</v>
      </c>
      <c r="I6" s="17" t="s">
        <v>17</v>
      </c>
    </row>
    <row r="7" ht="16.5" spans="1:9">
      <c r="A7" s="11"/>
      <c r="B7" s="14" t="s">
        <v>18</v>
      </c>
      <c r="C7" s="15"/>
      <c r="D7" s="12">
        <v>0</v>
      </c>
      <c r="E7" s="16">
        <v>0</v>
      </c>
      <c r="F7" s="16">
        <v>0</v>
      </c>
      <c r="G7" s="17" t="s">
        <v>17</v>
      </c>
      <c r="H7" s="12">
        <f t="shared" si="0"/>
        <v>1</v>
      </c>
      <c r="I7" s="17" t="s">
        <v>17</v>
      </c>
    </row>
    <row r="8" ht="16.5" spans="1:9">
      <c r="A8" s="18"/>
      <c r="B8" s="19" t="s">
        <v>19</v>
      </c>
      <c r="C8" s="19"/>
      <c r="D8" s="12">
        <f>D5-D6-D7</f>
        <v>144342</v>
      </c>
      <c r="E8" s="16">
        <v>0</v>
      </c>
      <c r="F8" s="16">
        <v>0</v>
      </c>
      <c r="G8" s="17" t="s">
        <v>17</v>
      </c>
      <c r="H8" s="12">
        <f t="shared" si="0"/>
        <v>1</v>
      </c>
      <c r="I8" s="17" t="s">
        <v>17</v>
      </c>
    </row>
    <row r="9" ht="16.5" spans="1:9">
      <c r="A9" s="20" t="s">
        <v>20</v>
      </c>
      <c r="B9" s="21" t="s">
        <v>21</v>
      </c>
      <c r="C9" s="22"/>
      <c r="D9" s="22"/>
      <c r="E9" s="23"/>
      <c r="F9" s="2" t="s">
        <v>22</v>
      </c>
      <c r="G9" s="2"/>
      <c r="H9" s="2"/>
      <c r="I9" s="2"/>
    </row>
    <row r="10" ht="125" customHeight="1" spans="1:9">
      <c r="A10" s="20"/>
      <c r="B10" s="24" t="s">
        <v>23</v>
      </c>
      <c r="C10" s="25"/>
      <c r="D10" s="25"/>
      <c r="E10" s="26"/>
      <c r="F10" s="27" t="s">
        <v>24</v>
      </c>
      <c r="G10" s="27"/>
      <c r="H10" s="27"/>
      <c r="I10" s="27"/>
    </row>
    <row r="11" ht="31" customHeight="1" spans="1:9">
      <c r="A11" s="20" t="s">
        <v>25</v>
      </c>
      <c r="B11" s="8" t="s">
        <v>26</v>
      </c>
      <c r="C11" s="8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</row>
    <row r="12" ht="28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38</v>
      </c>
      <c r="G12" s="33">
        <v>5</v>
      </c>
      <c r="H12" s="33">
        <v>5</v>
      </c>
      <c r="I12" s="27"/>
    </row>
    <row r="13" ht="28" customHeight="1" spans="1:9">
      <c r="A13" s="28"/>
      <c r="B13" s="29" t="s">
        <v>34</v>
      </c>
      <c r="C13" s="30" t="s">
        <v>35</v>
      </c>
      <c r="D13" s="31" t="s">
        <v>39</v>
      </c>
      <c r="E13" s="31" t="s">
        <v>40</v>
      </c>
      <c r="F13" s="32" t="s">
        <v>41</v>
      </c>
      <c r="G13" s="33">
        <v>5</v>
      </c>
      <c r="H13" s="33">
        <v>5</v>
      </c>
      <c r="I13" s="27"/>
    </row>
    <row r="14" ht="28" customHeight="1" spans="1:9">
      <c r="A14" s="28"/>
      <c r="B14" s="29" t="s">
        <v>34</v>
      </c>
      <c r="C14" s="30" t="s">
        <v>35</v>
      </c>
      <c r="D14" s="31" t="s">
        <v>42</v>
      </c>
      <c r="E14" s="31" t="s">
        <v>43</v>
      </c>
      <c r="F14" s="32" t="s">
        <v>44</v>
      </c>
      <c r="G14" s="33">
        <v>5</v>
      </c>
      <c r="H14" s="33">
        <v>5</v>
      </c>
      <c r="I14" s="27"/>
    </row>
    <row r="15" ht="28" customHeight="1" spans="1:9">
      <c r="A15" s="28"/>
      <c r="B15" s="29" t="s">
        <v>34</v>
      </c>
      <c r="C15" s="30" t="s">
        <v>35</v>
      </c>
      <c r="D15" s="31" t="s">
        <v>45</v>
      </c>
      <c r="E15" s="31" t="s">
        <v>46</v>
      </c>
      <c r="F15" s="32" t="s">
        <v>46</v>
      </c>
      <c r="G15" s="33">
        <v>5</v>
      </c>
      <c r="H15" s="33">
        <v>5</v>
      </c>
      <c r="I15" s="27"/>
    </row>
    <row r="16" ht="28" customHeight="1" spans="1:9">
      <c r="A16" s="28"/>
      <c r="B16" s="29" t="s">
        <v>34</v>
      </c>
      <c r="C16" s="30" t="s">
        <v>35</v>
      </c>
      <c r="D16" s="31" t="s">
        <v>47</v>
      </c>
      <c r="E16" s="31" t="s">
        <v>40</v>
      </c>
      <c r="F16" s="32" t="s">
        <v>48</v>
      </c>
      <c r="G16" s="33">
        <v>5</v>
      </c>
      <c r="H16" s="33">
        <v>5</v>
      </c>
      <c r="I16" s="27"/>
    </row>
    <row r="17" ht="28" customHeight="1" spans="1:9">
      <c r="A17" s="28"/>
      <c r="B17" s="29" t="s">
        <v>34</v>
      </c>
      <c r="C17" s="30" t="s">
        <v>35</v>
      </c>
      <c r="D17" s="31" t="s">
        <v>49</v>
      </c>
      <c r="E17" s="31" t="s">
        <v>50</v>
      </c>
      <c r="F17" s="32" t="s">
        <v>51</v>
      </c>
      <c r="G17" s="33">
        <v>5</v>
      </c>
      <c r="H17" s="33">
        <v>5</v>
      </c>
      <c r="I17" s="27"/>
    </row>
    <row r="18" ht="28" customHeight="1" spans="1:9">
      <c r="A18" s="28"/>
      <c r="B18" s="29" t="s">
        <v>34</v>
      </c>
      <c r="C18" s="30" t="s">
        <v>52</v>
      </c>
      <c r="D18" s="31" t="s">
        <v>53</v>
      </c>
      <c r="E18" s="31" t="s">
        <v>54</v>
      </c>
      <c r="F18" s="32" t="s">
        <v>54</v>
      </c>
      <c r="G18" s="33">
        <v>3</v>
      </c>
      <c r="H18" s="33">
        <v>3</v>
      </c>
      <c r="I18" s="27"/>
    </row>
    <row r="19" ht="28" customHeight="1" spans="1:9">
      <c r="A19" s="28"/>
      <c r="B19" s="29" t="s">
        <v>34</v>
      </c>
      <c r="C19" s="30" t="s">
        <v>52</v>
      </c>
      <c r="D19" s="31" t="s">
        <v>55</v>
      </c>
      <c r="E19" s="31" t="s">
        <v>56</v>
      </c>
      <c r="F19" s="32" t="s">
        <v>56</v>
      </c>
      <c r="G19" s="33">
        <v>3</v>
      </c>
      <c r="H19" s="33">
        <v>3</v>
      </c>
      <c r="I19" s="27"/>
    </row>
    <row r="20" ht="28" customHeight="1" spans="1:9">
      <c r="A20" s="28"/>
      <c r="B20" s="29" t="s">
        <v>34</v>
      </c>
      <c r="C20" s="30" t="s">
        <v>52</v>
      </c>
      <c r="D20" s="31" t="s">
        <v>57</v>
      </c>
      <c r="E20" s="31" t="s">
        <v>58</v>
      </c>
      <c r="F20" s="32" t="s">
        <v>59</v>
      </c>
      <c r="G20" s="33">
        <v>3</v>
      </c>
      <c r="H20" s="33">
        <v>3</v>
      </c>
      <c r="I20" s="27"/>
    </row>
    <row r="21" ht="28" customHeight="1" spans="1:9">
      <c r="A21" s="28"/>
      <c r="B21" s="29" t="s">
        <v>34</v>
      </c>
      <c r="C21" s="30" t="s">
        <v>52</v>
      </c>
      <c r="D21" s="31" t="s">
        <v>60</v>
      </c>
      <c r="E21" s="31" t="s">
        <v>61</v>
      </c>
      <c r="F21" s="32" t="s">
        <v>61</v>
      </c>
      <c r="G21" s="33">
        <v>3</v>
      </c>
      <c r="H21" s="33">
        <v>3</v>
      </c>
      <c r="I21" s="27"/>
    </row>
    <row r="22" ht="28" customHeight="1" spans="1:9">
      <c r="A22" s="28"/>
      <c r="B22" s="29" t="s">
        <v>34</v>
      </c>
      <c r="C22" s="30" t="s">
        <v>62</v>
      </c>
      <c r="D22" s="31" t="s">
        <v>63</v>
      </c>
      <c r="E22" s="31" t="s">
        <v>59</v>
      </c>
      <c r="F22" s="32" t="s">
        <v>59</v>
      </c>
      <c r="G22" s="33">
        <v>2</v>
      </c>
      <c r="H22" s="33">
        <v>2</v>
      </c>
      <c r="I22" s="27"/>
    </row>
    <row r="23" ht="28" customHeight="1" spans="1:9">
      <c r="A23" s="28"/>
      <c r="B23" s="29" t="s">
        <v>34</v>
      </c>
      <c r="C23" s="30" t="s">
        <v>62</v>
      </c>
      <c r="D23" s="31" t="s">
        <v>64</v>
      </c>
      <c r="E23" s="31" t="s">
        <v>59</v>
      </c>
      <c r="F23" s="32" t="s">
        <v>59</v>
      </c>
      <c r="G23" s="33">
        <v>2</v>
      </c>
      <c r="H23" s="33">
        <v>2</v>
      </c>
      <c r="I23" s="27"/>
    </row>
    <row r="24" ht="28" customHeight="1" spans="1:9">
      <c r="A24" s="28"/>
      <c r="B24" s="29" t="s">
        <v>34</v>
      </c>
      <c r="C24" s="30" t="s">
        <v>62</v>
      </c>
      <c r="D24" s="31" t="s">
        <v>65</v>
      </c>
      <c r="E24" s="31" t="s">
        <v>59</v>
      </c>
      <c r="F24" s="32" t="s">
        <v>59</v>
      </c>
      <c r="G24" s="33">
        <v>2</v>
      </c>
      <c r="H24" s="33">
        <v>2</v>
      </c>
      <c r="I24" s="27"/>
    </row>
    <row r="25" ht="28" customHeight="1" spans="1:9">
      <c r="A25" s="28"/>
      <c r="B25" s="29" t="s">
        <v>34</v>
      </c>
      <c r="C25" s="30" t="s">
        <v>66</v>
      </c>
      <c r="D25" s="31" t="s">
        <v>67</v>
      </c>
      <c r="E25" s="31" t="s">
        <v>68</v>
      </c>
      <c r="F25" s="32" t="s">
        <v>69</v>
      </c>
      <c r="G25" s="33">
        <v>2</v>
      </c>
      <c r="H25" s="33">
        <v>2</v>
      </c>
      <c r="I25" s="27"/>
    </row>
    <row r="26" ht="32" customHeight="1" spans="1:9">
      <c r="A26" s="28"/>
      <c r="B26" s="29" t="s">
        <v>70</v>
      </c>
      <c r="C26" s="30" t="s">
        <v>71</v>
      </c>
      <c r="D26" s="31" t="s">
        <v>72</v>
      </c>
      <c r="E26" s="31" t="s">
        <v>72</v>
      </c>
      <c r="F26" s="32" t="s">
        <v>72</v>
      </c>
      <c r="G26" s="32" t="s">
        <v>73</v>
      </c>
      <c r="H26" s="33">
        <v>0</v>
      </c>
      <c r="I26" s="27"/>
    </row>
    <row r="27" ht="28" customHeight="1" spans="1:9">
      <c r="A27" s="28"/>
      <c r="B27" s="29" t="s">
        <v>70</v>
      </c>
      <c r="C27" s="30" t="s">
        <v>74</v>
      </c>
      <c r="D27" s="31" t="s">
        <v>75</v>
      </c>
      <c r="E27" s="31" t="s">
        <v>76</v>
      </c>
      <c r="F27" s="32" t="s">
        <v>77</v>
      </c>
      <c r="G27" s="33">
        <v>10</v>
      </c>
      <c r="H27" s="33">
        <v>10</v>
      </c>
      <c r="I27" s="27"/>
    </row>
    <row r="28" ht="28" customHeight="1" spans="1:9">
      <c r="A28" s="28"/>
      <c r="B28" s="29" t="s">
        <v>70</v>
      </c>
      <c r="C28" s="30" t="s">
        <v>78</v>
      </c>
      <c r="D28" s="31" t="s">
        <v>79</v>
      </c>
      <c r="E28" s="31" t="s">
        <v>80</v>
      </c>
      <c r="F28" s="32" t="s">
        <v>81</v>
      </c>
      <c r="G28" s="33">
        <v>10</v>
      </c>
      <c r="H28" s="33">
        <v>10</v>
      </c>
      <c r="I28" s="27"/>
    </row>
    <row r="29" ht="33" customHeight="1" spans="1:9">
      <c r="A29" s="28"/>
      <c r="B29" s="29" t="s">
        <v>70</v>
      </c>
      <c r="C29" s="30" t="s">
        <v>82</v>
      </c>
      <c r="D29" s="31" t="s">
        <v>72</v>
      </c>
      <c r="E29" s="31" t="s">
        <v>72</v>
      </c>
      <c r="F29" s="32" t="s">
        <v>72</v>
      </c>
      <c r="G29" s="33">
        <v>0</v>
      </c>
      <c r="H29" s="33">
        <v>0</v>
      </c>
      <c r="I29" s="27"/>
    </row>
    <row r="30" ht="28" customHeight="1" spans="1:9">
      <c r="A30" s="28"/>
      <c r="B30" s="29" t="s">
        <v>70</v>
      </c>
      <c r="C30" s="30" t="s">
        <v>83</v>
      </c>
      <c r="D30" s="31" t="s">
        <v>84</v>
      </c>
      <c r="E30" s="31" t="s">
        <v>85</v>
      </c>
      <c r="F30" s="32" t="s">
        <v>61</v>
      </c>
      <c r="G30" s="33">
        <v>10</v>
      </c>
      <c r="H30" s="33">
        <v>10</v>
      </c>
      <c r="I30" s="27"/>
    </row>
    <row r="31" ht="32" customHeight="1" spans="1:9">
      <c r="A31" s="28"/>
      <c r="B31" s="29" t="s">
        <v>70</v>
      </c>
      <c r="C31" s="30" t="s">
        <v>83</v>
      </c>
      <c r="D31" s="31" t="s">
        <v>86</v>
      </c>
      <c r="E31" s="31" t="s">
        <v>85</v>
      </c>
      <c r="F31" s="32" t="s">
        <v>61</v>
      </c>
      <c r="G31" s="33">
        <v>10</v>
      </c>
      <c r="H31" s="33">
        <v>10</v>
      </c>
      <c r="I31" s="27"/>
    </row>
    <row r="32" ht="28" customHeight="1" spans="1:9">
      <c r="A32" s="34"/>
      <c r="B32" s="21" t="s">
        <v>87</v>
      </c>
      <c r="C32" s="22"/>
      <c r="D32" s="22"/>
      <c r="E32" s="22"/>
      <c r="F32" s="23"/>
      <c r="G32" s="35">
        <f ca="1">G5+SUM(INDIRECT("G12:G"&amp;ROW()-1))</f>
        <v>100</v>
      </c>
      <c r="H32" s="36">
        <f ca="1">I5+SUM(INDIRECT("H12:H"&amp;ROW()-1))</f>
        <v>100</v>
      </c>
      <c r="I32" s="41" t="s">
        <v>17</v>
      </c>
    </row>
    <row r="33" customHeight="1" spans="1:9">
      <c r="A33" s="37" t="s">
        <v>88</v>
      </c>
      <c r="B33" s="37"/>
      <c r="C33" s="37"/>
      <c r="D33" s="37"/>
      <c r="E33" s="37"/>
      <c r="F33" s="37"/>
      <c r="G33" s="37"/>
      <c r="H33" s="37"/>
      <c r="I33" s="37"/>
    </row>
    <row r="34" customHeight="1" spans="1:9">
      <c r="A34" s="38"/>
      <c r="B34" s="38"/>
      <c r="C34" s="38"/>
      <c r="D34" s="38"/>
      <c r="E34" s="38"/>
      <c r="F34" s="38"/>
      <c r="G34" s="38"/>
      <c r="H34" s="38"/>
      <c r="I34" s="38"/>
    </row>
    <row r="35" customHeight="1" spans="1:9">
      <c r="A35" s="38"/>
      <c r="B35" s="38"/>
      <c r="C35" s="38"/>
      <c r="D35" s="38"/>
      <c r="E35" s="38"/>
      <c r="F35" s="38"/>
      <c r="G35" s="38"/>
      <c r="H35" s="38"/>
      <c r="I35" s="38"/>
    </row>
    <row r="36" customHeight="1" spans="1:9">
      <c r="A36" s="38"/>
      <c r="B36" s="38"/>
      <c r="C36" s="38"/>
      <c r="D36" s="38"/>
      <c r="E36" s="38"/>
      <c r="F36" s="38"/>
      <c r="G36" s="38"/>
      <c r="H36" s="38"/>
      <c r="I36" s="38"/>
    </row>
    <row r="37" ht="29" customHeight="1" spans="1:9">
      <c r="A37" s="38"/>
      <c r="B37" s="38"/>
      <c r="C37" s="38"/>
      <c r="D37" s="38"/>
      <c r="E37" s="38"/>
      <c r="F37" s="38"/>
      <c r="G37" s="38"/>
      <c r="H37" s="38"/>
      <c r="I37" s="38"/>
    </row>
    <row r="38" ht="29" customHeight="1" spans="2:9">
      <c r="B38" s="39"/>
      <c r="C38" s="39"/>
      <c r="D38" s="39"/>
      <c r="E38" s="39"/>
      <c r="F38" s="39"/>
      <c r="G38" s="39"/>
      <c r="H38" s="39"/>
      <c r="I38" s="39"/>
    </row>
    <row r="39" customHeight="1" spans="2:9">
      <c r="B39" s="39"/>
      <c r="C39" s="39"/>
      <c r="D39" s="39"/>
      <c r="E39" s="39"/>
      <c r="F39" s="39"/>
      <c r="G39" s="39"/>
      <c r="H39" s="39"/>
      <c r="I39" s="39"/>
    </row>
    <row r="40" customHeight="1" spans="2:9">
      <c r="B40" s="39"/>
      <c r="C40" s="39"/>
      <c r="D40" s="39"/>
      <c r="E40" s="39"/>
      <c r="F40" s="39"/>
      <c r="G40" s="39"/>
      <c r="H40" s="39"/>
      <c r="I40" s="39"/>
    </row>
  </sheetData>
  <mergeCells count="26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32:F32"/>
    <mergeCell ref="A4:A8"/>
    <mergeCell ref="A9:A10"/>
    <mergeCell ref="A11:A31"/>
    <mergeCell ref="B12:B25"/>
    <mergeCell ref="B26:B31"/>
    <mergeCell ref="C12:C17"/>
    <mergeCell ref="C18:C21"/>
    <mergeCell ref="C22:C24"/>
    <mergeCell ref="C27:C28"/>
    <mergeCell ref="C30:C31"/>
    <mergeCell ref="A33:I37"/>
  </mergeCells>
  <pageMargins left="0.314583333333333" right="0.0784722222222222" top="0.236111111111111" bottom="0.156944444444444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2015-06-08T02:19:00Z</dcterms:created>
  <dcterms:modified xsi:type="dcterms:W3CDTF">2022-10-27T02:30:13Z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