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<sst xmlns="http://schemas.openxmlformats.org/spreadsheetml/2006/main" count="82" uniqueCount="60">
  <si>
    <t>项目支出绩效自评表</t>
  </si>
  <si>
    <t>项目名称</t>
  </si>
  <si>
    <t>机构运行辅助管理</t>
  </si>
  <si>
    <t>项目金额</t>
  </si>
  <si>
    <t>主管部门</t>
  </si>
  <si>
    <t>0901005</t>
  </si>
  <si>
    <t>实施单位</t>
  </si>
  <si>
    <t>中共深圳市龙华区委组织部</t>
  </si>
  <si>
    <t>项目资金（元）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</si>
  <si>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</si>
  <si>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</si>
  <si>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</si>
  <si>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</si>
  <si>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</si>
  <si>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</si>
  <si>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</si>
  <si>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</si>
  <si>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</si>
  <si>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</si>
  <si>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</si>
  <si>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</si>
  <si>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</si>
  <si>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r>
      <rPr>
        <sz val="11"/>
        <color rgb="FFFF0000"/>
        <rFont val="微软雅黑"/>
        <charset val="134"/>
      </rPr>
      <t>*</t>
    </r>
    <r>
      <rPr>
        <sz val="11"/>
        <color theme="1"/>
        <rFont val="微软雅黑"/>
        <charset val="134"/>
      </rPr>
      <t>实际完成情况</t>
    </r>
  </si>
  <si>
    <t>保证我部在岗在职聘用人员在保证工资福利足额适时发放的同时保证聘用人员队伍整体素质的提升，加强对聘用人员职业规划指导，知识技能培训。</t>
  </si>
  <si>
    <t>完成我部在岗在职聘用人员在保证工资福利足额适时发放的同时保证聘用人员队伍整体素质的提升，加强了对聘用人员职业规划指导，知识技能培训。</t>
  </si>
  <si>
    <t>年度绩效指标</t>
  </si>
  <si>
    <t>一级指标</t>
  </si>
  <si>
    <t>二级指标</t>
  </si>
  <si>
    <t>三级指标</t>
  </si>
  <si>
    <t>年度指标值</t>
  </si>
  <si>
    <r>
      <rPr>
        <sz val="11"/>
        <color rgb="FFFF0000"/>
        <rFont val="微软雅黑"/>
        <charset val="134"/>
      </rPr>
      <t>*</t>
    </r>
    <r>
      <rPr>
        <sz val="11"/>
        <color theme="1"/>
        <rFont val="微软雅黑"/>
        <charset val="134"/>
      </rPr>
      <t>实际完成值</t>
    </r>
  </si>
  <si>
    <r>
      <rPr>
        <sz val="11"/>
        <color rgb="FFFF0000"/>
        <rFont val="微软雅黑"/>
        <charset val="134"/>
      </rPr>
      <t>*</t>
    </r>
    <r>
      <rPr>
        <sz val="11"/>
        <color theme="1"/>
        <rFont val="微软雅黑"/>
        <charset val="134"/>
      </rPr>
      <t>分值</t>
    </r>
  </si>
  <si>
    <r>
      <rPr>
        <sz val="11"/>
        <color rgb="FFFF0000"/>
        <rFont val="微软雅黑"/>
        <charset val="134"/>
      </rPr>
      <t>*</t>
    </r>
    <r>
      <rPr>
        <sz val="11"/>
        <color theme="1"/>
        <rFont val="微软雅黑"/>
        <charset val="134"/>
      </rPr>
      <t>得分</t>
    </r>
  </si>
  <si>
    <t>偏差原因分析及改进措施</t>
  </si>
  <si>
    <t>产出指标
（50分）</t>
  </si>
  <si>
    <t>数量指标</t>
  </si>
  <si>
    <t>发放人数</t>
  </si>
  <si>
    <t>66人</t>
  </si>
  <si>
    <t>质量指标</t>
  </si>
  <si>
    <t>拨付执行率</t>
  </si>
  <si>
    <t>&gt;95%</t>
  </si>
  <si>
    <t>100%</t>
  </si>
  <si>
    <t>时效指标</t>
  </si>
  <si>
    <t>工作时效</t>
  </si>
  <si>
    <t>1年</t>
  </si>
  <si>
    <t>成本指标</t>
  </si>
  <si>
    <t>部门预算完成率</t>
  </si>
  <si>
    <t>效益指标
（40分）</t>
  </si>
  <si>
    <t>经济效益指标</t>
  </si>
  <si>
    <t>不适用</t>
  </si>
  <si>
    <t>社会效益指标</t>
  </si>
  <si>
    <t>临聘队伍稳定率</t>
  </si>
  <si>
    <t>&gt;90%</t>
  </si>
  <si>
    <t>95%</t>
  </si>
  <si>
    <t>生态效益指标</t>
  </si>
  <si>
    <t>满意度指标</t>
  </si>
  <si>
    <t>群众满意度</t>
  </si>
  <si>
    <t>90%</t>
  </si>
  <si>
    <t>总分</t>
  </si>
  <si>
    <t>填报说明：
1.请填写或修改有浅蓝色底色的单元格。加*号的为必填项。其他单元格为系统自动带出数据，请勿作修改。
2.三级指标可以根据实际情况进行删增行，系统将根据导入表格内容录入。
3.【得分】要小于等于同一行的【分值】。
4.三级指标的分值加总要等于其一级指标的分值。</t>
  </si>
</sst>
</file>

<file path=xl/styles.xml><?xml version="1.0" encoding="utf-8"?>
<styleSheet xmlns="http://schemas.openxmlformats.org/spreadsheetml/2006/main">
  <numFmts count="6">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_ "/>
    <numFmt numFmtId="177" formatCode="0.00_ "/>
  </numFmts>
  <fonts count="24">
    <font>
      <sz val="11"/>
      <color theme="1"/>
      <name val="等线"/>
      <charset val="134"/>
      <scheme val="minor"/>
    </font>
    <font>
      <b/>
      <sz val="14"/>
      <color theme="1"/>
      <name val="微软雅黑"/>
      <charset val="134"/>
    </font>
    <font>
      <sz val="11"/>
      <color theme="1"/>
      <name val="微软雅黑"/>
      <charset val="134"/>
    </font>
    <font>
      <sz val="11"/>
      <name val="微软雅黑"/>
      <charset val="134"/>
    </font>
    <font>
      <sz val="11"/>
      <color theme="0"/>
      <name val="等线"/>
      <charset val="0"/>
      <scheme val="minor"/>
    </font>
    <font>
      <sz val="11"/>
      <color theme="1"/>
      <name val="等线"/>
      <charset val="0"/>
      <scheme val="minor"/>
    </font>
    <font>
      <b/>
      <sz val="15"/>
      <color theme="3"/>
      <name val="等线"/>
      <charset val="134"/>
      <scheme val="minor"/>
    </font>
    <font>
      <sz val="11"/>
      <color rgb="FF9C0006"/>
      <name val="等线"/>
      <charset val="0"/>
      <scheme val="minor"/>
    </font>
    <font>
      <b/>
      <sz val="11"/>
      <color theme="1"/>
      <name val="等线"/>
      <charset val="0"/>
      <scheme val="minor"/>
    </font>
    <font>
      <b/>
      <sz val="11"/>
      <color rgb="FF3F3F3F"/>
      <name val="等线"/>
      <charset val="0"/>
      <scheme val="minor"/>
    </font>
    <font>
      <i/>
      <sz val="11"/>
      <color rgb="FF7F7F7F"/>
      <name val="等线"/>
      <charset val="0"/>
      <scheme val="minor"/>
    </font>
    <font>
      <u/>
      <sz val="11"/>
      <color rgb="FF800080"/>
      <name val="等线"/>
      <charset val="0"/>
      <scheme val="minor"/>
    </font>
    <font>
      <sz val="11"/>
      <color rgb="FF9C6500"/>
      <name val="等线"/>
      <charset val="0"/>
      <scheme val="minor"/>
    </font>
    <font>
      <b/>
      <sz val="11"/>
      <color theme="3"/>
      <name val="等线"/>
      <charset val="134"/>
      <scheme val="minor"/>
    </font>
    <font>
      <b/>
      <sz val="11"/>
      <color rgb="FFFA7D00"/>
      <name val="等线"/>
      <charset val="0"/>
      <scheme val="minor"/>
    </font>
    <font>
      <b/>
      <sz val="13"/>
      <color theme="3"/>
      <name val="等线"/>
      <charset val="134"/>
      <scheme val="minor"/>
    </font>
    <font>
      <sz val="11"/>
      <color rgb="FF3F3F76"/>
      <name val="等线"/>
      <charset val="0"/>
      <scheme val="minor"/>
    </font>
    <font>
      <sz val="11"/>
      <color rgb="FFFA7D00"/>
      <name val="等线"/>
      <charset val="0"/>
      <scheme val="minor"/>
    </font>
    <font>
      <sz val="11"/>
      <color rgb="FFFF0000"/>
      <name val="等线"/>
      <charset val="0"/>
      <scheme val="minor"/>
    </font>
    <font>
      <b/>
      <sz val="18"/>
      <color theme="3"/>
      <name val="等线"/>
      <charset val="134"/>
      <scheme val="minor"/>
    </font>
    <font>
      <u/>
      <sz val="11"/>
      <color rgb="FF0000FF"/>
      <name val="等线"/>
      <charset val="0"/>
      <scheme val="minor"/>
    </font>
    <font>
      <sz val="11"/>
      <color rgb="FF006100"/>
      <name val="等线"/>
      <charset val="0"/>
      <scheme val="minor"/>
    </font>
    <font>
      <b/>
      <sz val="11"/>
      <color rgb="FFFFFFFF"/>
      <name val="等线"/>
      <charset val="0"/>
      <scheme val="minor"/>
    </font>
    <font>
      <sz val="11"/>
      <color rgb="FFFF0000"/>
      <name val="微软雅黑"/>
      <charset val="134"/>
    </font>
  </fonts>
  <fills count="34">
    <fill>
      <patternFill patternType="none"/>
    </fill>
    <fill>
      <patternFill patternType="gray125"/>
    </fill>
    <fill>
      <patternFill patternType="solid">
        <fgColor theme="0" tint="-0.149998474074526"/>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bgColor indexed="64"/>
      </patternFill>
    </fill>
    <fill>
      <patternFill patternType="solid">
        <fgColor theme="9"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4"/>
        <bgColor indexed="64"/>
      </patternFill>
    </fill>
    <fill>
      <patternFill patternType="solid">
        <fgColor theme="5"/>
        <bgColor indexed="64"/>
      </patternFill>
    </fill>
    <fill>
      <patternFill patternType="solid">
        <fgColor theme="8"/>
        <bgColor indexed="64"/>
      </patternFill>
    </fill>
    <fill>
      <patternFill patternType="solid">
        <fgColor theme="7" tint="0.599993896298105"/>
        <bgColor indexed="64"/>
      </patternFill>
    </fill>
    <fill>
      <patternFill patternType="solid">
        <fgColor rgb="FFC6EFCE"/>
        <bgColor indexed="64"/>
      </patternFill>
    </fill>
    <fill>
      <patternFill patternType="solid">
        <fgColor rgb="FFA5A5A5"/>
        <bgColor indexed="64"/>
      </patternFill>
    </fill>
    <fill>
      <patternFill patternType="solid">
        <fgColor theme="5" tint="0.399975585192419"/>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49">
    <xf numFmtId="0" fontId="0" fillId="0" borderId="0"/>
    <xf numFmtId="42" fontId="0" fillId="0" borderId="0" applyFont="0" applyFill="0" applyBorder="0" applyAlignment="0" applyProtection="0">
      <alignment vertical="center"/>
    </xf>
    <xf numFmtId="0" fontId="5" fillId="13" borderId="0" applyNumberFormat="0" applyBorder="0" applyAlignment="0" applyProtection="0">
      <alignment vertical="center"/>
    </xf>
    <xf numFmtId="0" fontId="16" fillId="2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9" borderId="0" applyNumberFormat="0" applyBorder="0" applyAlignment="0" applyProtection="0">
      <alignment vertical="center"/>
    </xf>
    <xf numFmtId="0" fontId="7" fillId="6" borderId="0" applyNumberFormat="0" applyBorder="0" applyAlignment="0" applyProtection="0">
      <alignment vertical="center"/>
    </xf>
    <xf numFmtId="43" fontId="0" fillId="0" borderId="0" applyFont="0" applyFill="0" applyBorder="0" applyAlignment="0" applyProtection="0">
      <alignment vertical="center"/>
    </xf>
    <xf numFmtId="0" fontId="4" fillId="2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21" borderId="14" applyNumberFormat="0" applyFont="0" applyAlignment="0" applyProtection="0">
      <alignment vertical="center"/>
    </xf>
    <xf numFmtId="0" fontId="4" fillId="33"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6" fillId="0" borderId="10" applyNumberFormat="0" applyFill="0" applyAlignment="0" applyProtection="0">
      <alignment vertical="center"/>
    </xf>
    <xf numFmtId="0" fontId="15" fillId="0" borderId="10" applyNumberFormat="0" applyFill="0" applyAlignment="0" applyProtection="0">
      <alignment vertical="center"/>
    </xf>
    <xf numFmtId="0" fontId="4" fillId="12" borderId="0" applyNumberFormat="0" applyBorder="0" applyAlignment="0" applyProtection="0">
      <alignment vertical="center"/>
    </xf>
    <xf numFmtId="0" fontId="13" fillId="0" borderId="17" applyNumberFormat="0" applyFill="0" applyAlignment="0" applyProtection="0">
      <alignment vertical="center"/>
    </xf>
    <xf numFmtId="0" fontId="4" fillId="24" borderId="0" applyNumberFormat="0" applyBorder="0" applyAlignment="0" applyProtection="0">
      <alignment vertical="center"/>
    </xf>
    <xf numFmtId="0" fontId="9" fillId="8" borderId="12" applyNumberFormat="0" applyAlignment="0" applyProtection="0">
      <alignment vertical="center"/>
    </xf>
    <xf numFmtId="0" fontId="14" fillId="8" borderId="13" applyNumberFormat="0" applyAlignment="0" applyProtection="0">
      <alignment vertical="center"/>
    </xf>
    <xf numFmtId="0" fontId="22" fillId="32" borderId="16" applyNumberFormat="0" applyAlignment="0" applyProtection="0">
      <alignment vertical="center"/>
    </xf>
    <xf numFmtId="0" fontId="5" fillId="16" borderId="0" applyNumberFormat="0" applyBorder="0" applyAlignment="0" applyProtection="0">
      <alignment vertical="center"/>
    </xf>
    <xf numFmtId="0" fontId="4" fillId="28" borderId="0" applyNumberFormat="0" applyBorder="0" applyAlignment="0" applyProtection="0">
      <alignment vertical="center"/>
    </xf>
    <xf numFmtId="0" fontId="17" fillId="0" borderId="15" applyNumberFormat="0" applyFill="0" applyAlignment="0" applyProtection="0">
      <alignment vertical="center"/>
    </xf>
    <xf numFmtId="0" fontId="8" fillId="0" borderId="11" applyNumberFormat="0" applyFill="0" applyAlignment="0" applyProtection="0">
      <alignment vertical="center"/>
    </xf>
    <xf numFmtId="0" fontId="21" fillId="31" borderId="0" applyNumberFormat="0" applyBorder="0" applyAlignment="0" applyProtection="0">
      <alignment vertical="center"/>
    </xf>
    <xf numFmtId="0" fontId="12" fillId="11" borderId="0" applyNumberFormat="0" applyBorder="0" applyAlignment="0" applyProtection="0">
      <alignment vertical="center"/>
    </xf>
    <xf numFmtId="0" fontId="5" fillId="23" borderId="0" applyNumberFormat="0" applyBorder="0" applyAlignment="0" applyProtection="0">
      <alignment vertical="center"/>
    </xf>
    <xf numFmtId="0" fontId="4" fillId="27" borderId="0" applyNumberFormat="0" applyBorder="0" applyAlignment="0" applyProtection="0">
      <alignment vertical="center"/>
    </xf>
    <xf numFmtId="0" fontId="5" fillId="3" borderId="0" applyNumberFormat="0" applyBorder="0" applyAlignment="0" applyProtection="0">
      <alignment vertical="center"/>
    </xf>
    <xf numFmtId="0" fontId="5" fillId="20" borderId="0" applyNumberFormat="0" applyBorder="0" applyAlignment="0" applyProtection="0">
      <alignment vertical="center"/>
    </xf>
    <xf numFmtId="0" fontId="5" fillId="26" borderId="0" applyNumberFormat="0" applyBorder="0" applyAlignment="0" applyProtection="0">
      <alignment vertical="center"/>
    </xf>
    <xf numFmtId="0" fontId="5" fillId="5" borderId="0" applyNumberFormat="0" applyBorder="0" applyAlignment="0" applyProtection="0">
      <alignment vertical="center"/>
    </xf>
    <xf numFmtId="0" fontId="4" fillId="15" borderId="0" applyNumberFormat="0" applyBorder="0" applyAlignment="0" applyProtection="0">
      <alignment vertical="center"/>
    </xf>
    <xf numFmtId="0" fontId="4" fillId="19" borderId="0" applyNumberFormat="0" applyBorder="0" applyAlignment="0" applyProtection="0">
      <alignment vertical="center"/>
    </xf>
    <xf numFmtId="0" fontId="5" fillId="18" borderId="0" applyNumberFormat="0" applyBorder="0" applyAlignment="0" applyProtection="0">
      <alignment vertical="center"/>
    </xf>
    <xf numFmtId="0" fontId="5" fillId="30" borderId="0" applyNumberFormat="0" applyBorder="0" applyAlignment="0" applyProtection="0">
      <alignment vertical="center"/>
    </xf>
    <xf numFmtId="0" fontId="4" fillId="29" borderId="0" applyNumberFormat="0" applyBorder="0" applyAlignment="0" applyProtection="0">
      <alignment vertical="center"/>
    </xf>
    <xf numFmtId="0" fontId="5" fillId="14" borderId="0" applyNumberFormat="0" applyBorder="0" applyAlignment="0" applyProtection="0">
      <alignment vertical="center"/>
    </xf>
    <xf numFmtId="0" fontId="4" fillId="4" borderId="0" applyNumberFormat="0" applyBorder="0" applyAlignment="0" applyProtection="0">
      <alignment vertical="center"/>
    </xf>
    <xf numFmtId="0" fontId="4" fillId="17" borderId="0" applyNumberFormat="0" applyBorder="0" applyAlignment="0" applyProtection="0">
      <alignment vertical="center"/>
    </xf>
    <xf numFmtId="0" fontId="5" fillId="7" borderId="0" applyNumberFormat="0" applyBorder="0" applyAlignment="0" applyProtection="0">
      <alignment vertical="center"/>
    </xf>
    <xf numFmtId="0" fontId="4" fillId="10" borderId="0" applyNumberFormat="0" applyBorder="0" applyAlignment="0" applyProtection="0">
      <alignment vertical="center"/>
    </xf>
  </cellStyleXfs>
  <cellXfs count="39">
    <xf numFmtId="0" fontId="0" fillId="0" borderId="0" xfId="0"/>
    <xf numFmtId="0" fontId="1" fillId="0" borderId="1" xfId="0" applyFont="1" applyBorder="1" applyAlignment="1">
      <alignment horizontal="center" vertical="center"/>
    </xf>
    <xf numFmtId="0" fontId="2" fillId="2" borderId="2" xfId="0" applyFont="1" applyFill="1" applyBorder="1" applyAlignment="1">
      <alignment horizont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2" borderId="6" xfId="0" applyFont="1" applyFill="1" applyBorder="1" applyAlignment="1">
      <alignment horizontal="center" vertical="center" wrapText="1"/>
    </xf>
    <xf numFmtId="0" fontId="2" fillId="2" borderId="2" xfId="0" applyFont="1" applyFill="1" applyBorder="1" applyAlignment="1">
      <alignment horizontal="left" vertical="center"/>
    </xf>
    <xf numFmtId="0" fontId="2"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177" fontId="2" fillId="0" borderId="2" xfId="0" applyNumberFormat="1" applyFont="1" applyBorder="1" applyAlignment="1">
      <alignment horizontal="right" vertical="center"/>
    </xf>
    <xf numFmtId="176" fontId="2" fillId="0" borderId="2" xfId="0" applyNumberFormat="1" applyFont="1" applyBorder="1" applyAlignment="1">
      <alignment horizontal="center" vertical="center"/>
    </xf>
    <xf numFmtId="0" fontId="2" fillId="2" borderId="3" xfId="0" applyFont="1" applyFill="1" applyBorder="1" applyAlignment="1">
      <alignment horizontal="right" vertical="center"/>
    </xf>
    <xf numFmtId="0" fontId="2" fillId="2" borderId="5" xfId="0" applyFont="1" applyFill="1" applyBorder="1" applyAlignment="1">
      <alignment horizontal="right" vertical="center"/>
    </xf>
    <xf numFmtId="177" fontId="2" fillId="3" borderId="2" xfId="0" applyNumberFormat="1" applyFont="1" applyFill="1" applyBorder="1" applyAlignment="1">
      <alignment horizontal="right" vertical="center"/>
    </xf>
    <xf numFmtId="0" fontId="2" fillId="0" borderId="2" xfId="0" applyFont="1" applyBorder="1" applyAlignment="1">
      <alignment horizontal="center"/>
    </xf>
    <xf numFmtId="0" fontId="2" fillId="2" borderId="8" xfId="0" applyFont="1" applyFill="1" applyBorder="1" applyAlignment="1">
      <alignment horizontal="center" vertical="center" wrapText="1"/>
    </xf>
    <xf numFmtId="0" fontId="2" fillId="2" borderId="2" xfId="0"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49" fontId="2" fillId="3" borderId="2" xfId="0" applyNumberFormat="1" applyFont="1" applyFill="1" applyBorder="1" applyAlignment="1">
      <alignment horizontal="left" vertical="center" wrapText="1"/>
    </xf>
    <xf numFmtId="0" fontId="2" fillId="2" borderId="2" xfId="0" applyFont="1" applyFill="1" applyBorder="1" applyAlignment="1">
      <alignment vertical="center" wrapText="1"/>
    </xf>
    <xf numFmtId="49" fontId="3" fillId="2" borderId="2" xfId="0" applyNumberFormat="1" applyFont="1" applyFill="1" applyBorder="1" applyAlignment="1">
      <alignment horizontal="center" vertical="center" wrapText="1"/>
    </xf>
    <xf numFmtId="49" fontId="3" fillId="0" borderId="2"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3" borderId="2" xfId="0" applyNumberFormat="1" applyFont="1" applyFill="1" applyBorder="1" applyAlignment="1">
      <alignment horizontal="center" vertical="center" wrapText="1"/>
    </xf>
    <xf numFmtId="0" fontId="2" fillId="3" borderId="2" xfId="0" applyNumberFormat="1" applyFont="1" applyFill="1" applyBorder="1" applyAlignment="1">
      <alignment horizontal="center" vertical="center" wrapText="1"/>
    </xf>
    <xf numFmtId="0" fontId="2" fillId="2" borderId="2" xfId="0" applyFont="1" applyFill="1" applyBorder="1"/>
    <xf numFmtId="0" fontId="2" fillId="0" borderId="2" xfId="0" applyFont="1" applyBorder="1"/>
    <xf numFmtId="0" fontId="0" fillId="0" borderId="9" xfId="0" applyBorder="1" applyAlignment="1">
      <alignment horizontal="left" vertical="top" wrapText="1"/>
    </xf>
    <xf numFmtId="0" fontId="0" fillId="0" borderId="0" xfId="0" applyBorder="1" applyAlignment="1">
      <alignment horizontal="left" vertical="top" wrapText="1"/>
    </xf>
    <xf numFmtId="0" fontId="0" fillId="0" borderId="0" xfId="0" applyAlignment="1">
      <alignment vertical="top"/>
    </xf>
    <xf numFmtId="177" fontId="2" fillId="0" borderId="2"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tabSelected="1" zoomScale="115" zoomScaleNormal="115" workbookViewId="0">
      <selection activeCell="F9" sqref="F9:I9"/>
    </sheetView>
  </sheetViews>
  <sheetFormatPr defaultColWidth="9" defaultRowHeight="14.25"/>
  <cols>
    <col min="2" max="2" width="12.625" customWidth="1"/>
    <col min="3" max="3" width="13.4083333333333" customWidth="1"/>
    <col min="4" max="4" width="12.625" customWidth="1"/>
    <col min="5" max="5" width="13.7916666666667" customWidth="1"/>
    <col min="6" max="6" width="13.4" customWidth="1"/>
    <col min="7" max="8" width="6.625" customWidth="1"/>
    <col min="9" max="9" width="14.9083333333333" customWidth="1"/>
  </cols>
  <sheetData>
    <row r="1" ht="27" customHeight="1" spans="1:9">
      <c r="A1" s="1" t="s">
        <v>0</v>
      </c>
      <c r="B1" s="1"/>
      <c r="C1" s="1"/>
      <c r="D1" s="1"/>
      <c r="E1" s="1"/>
      <c r="F1" s="1"/>
      <c r="G1" s="1"/>
      <c r="H1" s="1"/>
      <c r="I1" s="1"/>
    </row>
    <row r="2" ht="24" customHeight="1" spans="1:9">
      <c r="A2" s="2" t="s">
        <v>1</v>
      </c>
      <c r="B2" s="3" t="s">
        <v>2</v>
      </c>
      <c r="C2" s="4"/>
      <c r="D2" s="4"/>
      <c r="E2" s="5"/>
      <c r="F2" s="2" t="s">
        <v>3</v>
      </c>
      <c r="G2" s="6">
        <v>9038192.83</v>
      </c>
      <c r="H2" s="6"/>
      <c r="I2" s="6"/>
    </row>
    <row r="3" ht="24" customHeight="1" spans="1:9">
      <c r="A3" s="2" t="s">
        <v>4</v>
      </c>
      <c r="B3" s="3" t="s">
        <v>5</v>
      </c>
      <c r="C3" s="4"/>
      <c r="D3" s="4"/>
      <c r="E3" s="5"/>
      <c r="F3" s="2" t="s">
        <v>6</v>
      </c>
      <c r="G3" s="6" t="s">
        <v>7</v>
      </c>
      <c r="H3" s="6"/>
      <c r="I3" s="6"/>
    </row>
    <row r="4" ht="24" customHeight="1" spans="1:9">
      <c r="A4" s="7" t="s">
        <v>8</v>
      </c>
      <c r="B4" s="8"/>
      <c r="C4" s="8"/>
      <c r="D4" s="9" t="s">
        <v>9</v>
      </c>
      <c r="E4" s="9" t="s">
        <v>10</v>
      </c>
      <c r="F4" s="9" t="s">
        <v>11</v>
      </c>
      <c r="G4" s="9" t="s">
        <v>12</v>
      </c>
      <c r="H4" s="9" t="s">
        <v>13</v>
      </c>
      <c r="I4" s="9" t="s">
        <v>14</v>
      </c>
    </row>
    <row r="5" ht="24" customHeight="1" spans="1:9">
      <c r="A5" s="10"/>
      <c r="B5" s="9" t="s">
        <v>15</v>
      </c>
      <c r="C5" s="9"/>
      <c r="D5" s="11">
        <v>2420000</v>
      </c>
      <c r="E5" s="11">
        <f>SUM(E6:E8)</f>
        <v>4198192.83</v>
      </c>
      <c r="F5" s="11">
        <f>SUM(F6:F8)</f>
        <v>4197688.63</v>
      </c>
      <c r="G5" s="12">
        <v>10</v>
      </c>
      <c r="H5" s="11">
        <f>IF(AND(E5=0,F5=0),1,IF(E5=0,0,ROUND(F5/E5,2)))</f>
        <v>1</v>
      </c>
      <c r="I5" s="38">
        <f>ROUND(H5*G5,2)</f>
        <v>10</v>
      </c>
    </row>
    <row r="6" ht="24" customHeight="1" spans="1:9">
      <c r="A6" s="10"/>
      <c r="B6" s="13" t="s">
        <v>16</v>
      </c>
      <c r="C6" s="14"/>
      <c r="D6" s="11">
        <v>2420000</v>
      </c>
      <c r="E6" s="15">
        <v>4198192.83</v>
      </c>
      <c r="F6" s="15">
        <v>4197688.63</v>
      </c>
      <c r="G6" s="16" t="s">
        <v>17</v>
      </c>
      <c r="H6" s="11">
        <f t="shared" ref="H6:H8" si="0">IF(AND(E6=0,F6=0),1,IF(E6=0,0,ROUND(F6/E6,2)))</f>
        <v>1</v>
      </c>
      <c r="I6" s="16" t="s">
        <v>17</v>
      </c>
    </row>
    <row r="7" ht="24" customHeight="1" spans="1:9">
      <c r="A7" s="10"/>
      <c r="B7" s="13" t="s">
        <v>18</v>
      </c>
      <c r="C7" s="14"/>
      <c r="D7" s="11">
        <v>0</v>
      </c>
      <c r="E7" s="15">
        <v>0</v>
      </c>
      <c r="F7" s="15">
        <v>0</v>
      </c>
      <c r="G7" s="16" t="s">
        <v>17</v>
      </c>
      <c r="H7" s="11">
        <f t="shared" si="0"/>
        <v>1</v>
      </c>
      <c r="I7" s="16" t="s">
        <v>17</v>
      </c>
    </row>
    <row r="8" ht="24" customHeight="1" spans="1:9">
      <c r="A8" s="17"/>
      <c r="B8" s="18" t="s">
        <v>19</v>
      </c>
      <c r="C8" s="18"/>
      <c r="D8" s="11">
        <f>D5-D6-D7</f>
        <v>0</v>
      </c>
      <c r="E8" s="15">
        <v>0</v>
      </c>
      <c r="F8" s="15">
        <v>0</v>
      </c>
      <c r="G8" s="16" t="s">
        <v>17</v>
      </c>
      <c r="H8" s="11">
        <f t="shared" si="0"/>
        <v>1</v>
      </c>
      <c r="I8" s="16" t="s">
        <v>17</v>
      </c>
    </row>
    <row r="9" ht="24" customHeight="1" spans="1:9">
      <c r="A9" s="19" t="s">
        <v>20</v>
      </c>
      <c r="B9" s="20" t="s">
        <v>21</v>
      </c>
      <c r="C9" s="21"/>
      <c r="D9" s="21"/>
      <c r="E9" s="22"/>
      <c r="F9" s="2" t="s">
        <v>22</v>
      </c>
      <c r="G9" s="2"/>
      <c r="H9" s="2"/>
      <c r="I9" s="2"/>
    </row>
    <row r="10" ht="76" customHeight="1" spans="1:9">
      <c r="A10" s="19"/>
      <c r="B10" s="23" t="s">
        <v>23</v>
      </c>
      <c r="C10" s="24"/>
      <c r="D10" s="24"/>
      <c r="E10" s="25"/>
      <c r="F10" s="26" t="s">
        <v>24</v>
      </c>
      <c r="G10" s="26"/>
      <c r="H10" s="26"/>
      <c r="I10" s="26"/>
    </row>
    <row r="11" ht="34" customHeight="1" spans="1:9">
      <c r="A11" s="19" t="s">
        <v>25</v>
      </c>
      <c r="B11" s="7" t="s">
        <v>26</v>
      </c>
      <c r="C11" s="7" t="s">
        <v>27</v>
      </c>
      <c r="D11" s="19" t="s">
        <v>28</v>
      </c>
      <c r="E11" s="19" t="s">
        <v>29</v>
      </c>
      <c r="F11" s="19" t="s">
        <v>30</v>
      </c>
      <c r="G11" s="19" t="s">
        <v>31</v>
      </c>
      <c r="H11" s="19" t="s">
        <v>32</v>
      </c>
      <c r="I11" s="19" t="s">
        <v>33</v>
      </c>
    </row>
    <row r="12" ht="47" customHeight="1" spans="1:9">
      <c r="A12" s="27"/>
      <c r="B12" s="28" t="s">
        <v>34</v>
      </c>
      <c r="C12" s="29" t="s">
        <v>35</v>
      </c>
      <c r="D12" s="30" t="s">
        <v>36</v>
      </c>
      <c r="E12" s="30" t="s">
        <v>37</v>
      </c>
      <c r="F12" s="31" t="s">
        <v>37</v>
      </c>
      <c r="G12" s="32">
        <v>20</v>
      </c>
      <c r="H12" s="32">
        <v>20</v>
      </c>
      <c r="I12" s="26"/>
    </row>
    <row r="13" ht="47" customHeight="1" spans="1:9">
      <c r="A13" s="27"/>
      <c r="B13" s="28" t="s">
        <v>34</v>
      </c>
      <c r="C13" s="29" t="s">
        <v>38</v>
      </c>
      <c r="D13" s="30" t="s">
        <v>39</v>
      </c>
      <c r="E13" s="30" t="s">
        <v>40</v>
      </c>
      <c r="F13" s="31" t="s">
        <v>41</v>
      </c>
      <c r="G13" s="32">
        <v>15</v>
      </c>
      <c r="H13" s="32">
        <v>15</v>
      </c>
      <c r="I13" s="26"/>
    </row>
    <row r="14" ht="47" customHeight="1" spans="1:9">
      <c r="A14" s="27"/>
      <c r="B14" s="28" t="s">
        <v>34</v>
      </c>
      <c r="C14" s="29" t="s">
        <v>42</v>
      </c>
      <c r="D14" s="30" t="s">
        <v>43</v>
      </c>
      <c r="E14" s="30" t="s">
        <v>44</v>
      </c>
      <c r="F14" s="31" t="s">
        <v>44</v>
      </c>
      <c r="G14" s="32">
        <v>10</v>
      </c>
      <c r="H14" s="32">
        <v>10</v>
      </c>
      <c r="I14" s="26"/>
    </row>
    <row r="15" ht="47" customHeight="1" spans="1:9">
      <c r="A15" s="27"/>
      <c r="B15" s="28" t="s">
        <v>34</v>
      </c>
      <c r="C15" s="29" t="s">
        <v>45</v>
      </c>
      <c r="D15" s="30" t="s">
        <v>46</v>
      </c>
      <c r="E15" s="30" t="s">
        <v>40</v>
      </c>
      <c r="F15" s="31" t="s">
        <v>41</v>
      </c>
      <c r="G15" s="32">
        <v>5</v>
      </c>
      <c r="H15" s="32">
        <v>5</v>
      </c>
      <c r="I15" s="26"/>
    </row>
    <row r="16" ht="47" customHeight="1" spans="1:9">
      <c r="A16" s="27"/>
      <c r="B16" s="28" t="s">
        <v>47</v>
      </c>
      <c r="C16" s="29" t="s">
        <v>48</v>
      </c>
      <c r="D16" s="30" t="s">
        <v>49</v>
      </c>
      <c r="E16" s="30" t="s">
        <v>49</v>
      </c>
      <c r="F16" s="31" t="s">
        <v>49</v>
      </c>
      <c r="G16" s="32">
        <v>0</v>
      </c>
      <c r="H16" s="32">
        <v>0</v>
      </c>
      <c r="I16" s="26"/>
    </row>
    <row r="17" ht="47" customHeight="1" spans="1:9">
      <c r="A17" s="27"/>
      <c r="B17" s="28" t="s">
        <v>47</v>
      </c>
      <c r="C17" s="29" t="s">
        <v>50</v>
      </c>
      <c r="D17" s="30" t="s">
        <v>51</v>
      </c>
      <c r="E17" s="30" t="s">
        <v>52</v>
      </c>
      <c r="F17" s="31" t="s">
        <v>53</v>
      </c>
      <c r="G17" s="32">
        <v>20</v>
      </c>
      <c r="H17" s="32">
        <v>20</v>
      </c>
      <c r="I17" s="26"/>
    </row>
    <row r="18" ht="47" customHeight="1" spans="1:9">
      <c r="A18" s="27"/>
      <c r="B18" s="28" t="s">
        <v>47</v>
      </c>
      <c r="C18" s="29" t="s">
        <v>54</v>
      </c>
      <c r="D18" s="30" t="s">
        <v>49</v>
      </c>
      <c r="E18" s="30" t="s">
        <v>49</v>
      </c>
      <c r="F18" s="31" t="s">
        <v>49</v>
      </c>
      <c r="G18" s="32">
        <v>0</v>
      </c>
      <c r="H18" s="32">
        <v>0</v>
      </c>
      <c r="I18" s="26"/>
    </row>
    <row r="19" ht="47" customHeight="1" spans="1:9">
      <c r="A19" s="27"/>
      <c r="B19" s="28" t="s">
        <v>47</v>
      </c>
      <c r="C19" s="29" t="s">
        <v>55</v>
      </c>
      <c r="D19" s="30" t="s">
        <v>56</v>
      </c>
      <c r="E19" s="30" t="s">
        <v>57</v>
      </c>
      <c r="F19" s="31" t="s">
        <v>41</v>
      </c>
      <c r="G19" s="32">
        <v>20</v>
      </c>
      <c r="H19" s="32">
        <v>20</v>
      </c>
      <c r="I19" s="26"/>
    </row>
    <row r="20" ht="16.5" customHeight="1" spans="1:9">
      <c r="A20" s="33"/>
      <c r="B20" s="20" t="s">
        <v>58</v>
      </c>
      <c r="C20" s="21"/>
      <c r="D20" s="21"/>
      <c r="E20" s="21"/>
      <c r="F20" s="22"/>
      <c r="G20" s="34">
        <f ca="1">G5+SUM(INDIRECT("G12:G"&amp;ROW()-1))</f>
        <v>100</v>
      </c>
      <c r="H20" s="6">
        <f ca="1">I5+SUM(INDIRECT("H12:H"&amp;ROW()-1))</f>
        <v>100</v>
      </c>
      <c r="I20" s="16" t="s">
        <v>17</v>
      </c>
    </row>
    <row r="21" customHeight="1" spans="1:9">
      <c r="A21" s="35" t="s">
        <v>59</v>
      </c>
      <c r="B21" s="35"/>
      <c r="C21" s="35"/>
      <c r="D21" s="35"/>
      <c r="E21" s="35"/>
      <c r="F21" s="35"/>
      <c r="G21" s="35"/>
      <c r="H21" s="35"/>
      <c r="I21" s="35"/>
    </row>
    <row r="22" customHeight="1" spans="1:9">
      <c r="A22" s="36"/>
      <c r="B22" s="36"/>
      <c r="C22" s="36"/>
      <c r="D22" s="36"/>
      <c r="E22" s="36"/>
      <c r="F22" s="36"/>
      <c r="G22" s="36"/>
      <c r="H22" s="36"/>
      <c r="I22" s="36"/>
    </row>
    <row r="23" customHeight="1" spans="1:9">
      <c r="A23" s="36"/>
      <c r="B23" s="36"/>
      <c r="C23" s="36"/>
      <c r="D23" s="36"/>
      <c r="E23" s="36"/>
      <c r="F23" s="36"/>
      <c r="G23" s="36"/>
      <c r="H23" s="36"/>
      <c r="I23" s="36"/>
    </row>
    <row r="24" customHeight="1" spans="1:9">
      <c r="A24" s="36"/>
      <c r="B24" s="36"/>
      <c r="C24" s="36"/>
      <c r="D24" s="36"/>
      <c r="E24" s="36"/>
      <c r="F24" s="36"/>
      <c r="G24" s="36"/>
      <c r="H24" s="36"/>
      <c r="I24" s="36"/>
    </row>
    <row r="25" ht="45" customHeight="1" spans="1:9">
      <c r="A25" s="36"/>
      <c r="B25" s="36"/>
      <c r="C25" s="36"/>
      <c r="D25" s="36"/>
      <c r="E25" s="36"/>
      <c r="F25" s="36"/>
      <c r="G25" s="36"/>
      <c r="H25" s="36"/>
      <c r="I25" s="36"/>
    </row>
    <row r="26" customHeight="1" spans="2:9">
      <c r="B26" s="37"/>
      <c r="C26" s="37"/>
      <c r="D26" s="37"/>
      <c r="E26" s="37"/>
      <c r="F26" s="37"/>
      <c r="G26" s="37"/>
      <c r="H26" s="37"/>
      <c r="I26" s="37"/>
    </row>
    <row r="27" customHeight="1" spans="2:9">
      <c r="B27" s="37"/>
      <c r="C27" s="37"/>
      <c r="D27" s="37"/>
      <c r="E27" s="37"/>
      <c r="F27" s="37"/>
      <c r="G27" s="37"/>
      <c r="H27" s="37"/>
      <c r="I27" s="37"/>
    </row>
    <row r="28" customHeight="1" spans="2:9">
      <c r="B28" s="37"/>
      <c r="C28" s="37"/>
      <c r="D28" s="37"/>
      <c r="E28" s="37"/>
      <c r="F28" s="37"/>
      <c r="G28" s="37"/>
      <c r="H28" s="37"/>
      <c r="I28" s="37"/>
    </row>
  </sheetData>
  <mergeCells count="21">
    <mergeCell ref="A1:I1"/>
    <mergeCell ref="B2:E2"/>
    <mergeCell ref="G2:I2"/>
    <mergeCell ref="B3:E3"/>
    <mergeCell ref="G3:I3"/>
    <mergeCell ref="B4:C4"/>
    <mergeCell ref="B5:C5"/>
    <mergeCell ref="B6:C6"/>
    <mergeCell ref="B7:C7"/>
    <mergeCell ref="B8:C8"/>
    <mergeCell ref="B9:E9"/>
    <mergeCell ref="F9:I9"/>
    <mergeCell ref="B10:E10"/>
    <mergeCell ref="F10:I10"/>
    <mergeCell ref="B20:F20"/>
    <mergeCell ref="A4:A8"/>
    <mergeCell ref="A9:A10"/>
    <mergeCell ref="A11:A19"/>
    <mergeCell ref="B12:B15"/>
    <mergeCell ref="B16:B19"/>
    <mergeCell ref="A21:I25"/>
  </mergeCells>
  <pageMargins left="0.393055555555556" right="0.275" top="0.751388888888889" bottom="0.236111111111111" header="0.298611111111111" footer="0.196527777777778"/>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李捷雄</cp:lastModifiedBy>
  <dcterms:created xsi:type="dcterms:W3CDTF">2015-06-06T02:19:00Z</dcterms:created>
  <dcterms:modified xsi:type="dcterms:W3CDTF">2022-10-27T02:30:54Z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