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Sheet1!$A$1:$I$25</definedName>
  </definedName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<sst xmlns="http://schemas.openxmlformats.org/spreadsheetml/2006/main" count="82" uniqueCount="59">
  <si>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</si>
  <si>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</si>
  <si>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党史学习教育工作经费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</si>
  <si>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</si>
  <si>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</si>
  <si>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</si>
  <si>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</si>
  <si>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</si>
  <si>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</si>
  <si>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</si>
  <si>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</si>
  <si>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</si>
  <si>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</si>
  <si>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</si>
  <si>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</si>
  <si>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</si>
  <si>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</si>
  <si>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</si>
  <si>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</si>
  <si>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</si>
  <si>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</si>
  <si>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</si>
  <si>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</si>
  <si>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组织开展系列党史学习教育，进一步提升党员素质，不断激发全区广大党员的使命感和责任感，充分发挥党员先锋模范作用，为全面建设数字龙华，加速建成中轴新城，高标准打造深圳都市核心区而努力奋斗，在率先实现社会主义现代化新征程中走在最前列提供坚强保障。</t>
  </si>
  <si>
    <t>牵头打造特色党课、开设奋斗学堂、拍摄“奋斗者说”口述史、拍摄建党100周年宣传视频、打造“奋斗者”号、奋斗者广场集中启用仪式、举办庆祝建党100周年座谈会暨“两优一先”表彰大会、“我为群众办实事”实践活动等，通过组织开展系列党史学习教育，进一步提升党员素质，不断激发全区广大党员的使命感和责任感，充分发挥党员先锋模范作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</si>
  <si>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</si>
  <si>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</si>
  <si>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</si>
  <si>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</si>
  <si>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</si>
  <si>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</si>
  <si>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</si>
  <si>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</si>
  <si>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</si>
  <si>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</si>
  <si>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</si>
  <si>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党史学习教育委托活动</t>
  </si>
  <si>
    <t>&gt;5场</t>
  </si>
  <si>
    <t>质量指标</t>
  </si>
  <si>
    <t>增强党员党史学习，充分发挥党员先锋模范作用。</t>
  </si>
  <si>
    <t>得到发挥</t>
  </si>
  <si>
    <t>已得到发挥</t>
  </si>
  <si>
    <t>时效指标</t>
  </si>
  <si>
    <t>全年开展党史学习教育。</t>
  </si>
  <si>
    <t>12个月</t>
  </si>
  <si>
    <t>成本指标</t>
  </si>
  <si>
    <t>95%以上</t>
  </si>
  <si>
    <t>效益指标
（40分）</t>
  </si>
  <si>
    <t>经济效益指标</t>
  </si>
  <si>
    <t>不适用</t>
  </si>
  <si>
    <t>社会效益指标</t>
  </si>
  <si>
    <t>进一步激发全区广大党员的使命感和责任感，充分发挥党员先锋模范</t>
  </si>
  <si>
    <t>得到提升</t>
  </si>
  <si>
    <t>生态效益指标</t>
  </si>
  <si>
    <t>满意度指标</t>
  </si>
  <si>
    <t>党员满意度</t>
  </si>
  <si>
    <t>90%以上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</si>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</sst>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14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19" fillId="14" borderId="15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6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85" zoomScaleNormal="85" workbookViewId="0">
      <selection activeCell="A1" sqref="$A1:$XFD1048576"/>
    </sheetView>
  </sheetViews>
  <sheetFormatPr defaultColWidth="9" defaultRowHeight="14.25"/>
  <cols>
    <col min="2" max="2" width="12.625" customWidth="1"/>
    <col min="3" max="3" width="12.9166666666667" customWidth="1"/>
    <col min="4" max="4" width="17.6416666666667" customWidth="1"/>
    <col min="5" max="5" width="15.725" customWidth="1"/>
    <col min="6" max="6" width="12.625" customWidth="1"/>
    <col min="7" max="7" width="6.625" customWidth="1"/>
    <col min="8" max="8" width="8.38333333333333" customWidth="1"/>
    <col min="9" max="9" width="16.17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9850000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16.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6.5" spans="1:9">
      <c r="A5" s="10"/>
      <c r="B5" s="9" t="s">
        <v>15</v>
      </c>
      <c r="C5" s="9"/>
      <c r="D5" s="11">
        <v>0</v>
      </c>
      <c r="E5" s="11">
        <f>SUM(E6:E8)</f>
        <v>9850000</v>
      </c>
      <c r="F5" s="11">
        <f>SUM(F6:F8)</f>
        <v>7848565.89</v>
      </c>
      <c r="G5" s="12">
        <v>10</v>
      </c>
      <c r="H5" s="11">
        <f>IF(AND(E5=0,F5=0),1,IF(E5=0,0,ROUND(F5/E5,2)))</f>
        <v>0.8</v>
      </c>
      <c r="I5" s="40">
        <f>ROUND(H5*G5,2)</f>
        <v>8</v>
      </c>
    </row>
    <row r="6" ht="16.5" spans="1:9">
      <c r="A6" s="10"/>
      <c r="B6" s="13" t="s">
        <v>16</v>
      </c>
      <c r="C6" s="14"/>
      <c r="D6" s="11">
        <v>0</v>
      </c>
      <c r="E6" s="15">
        <v>9850000</v>
      </c>
      <c r="F6" s="15">
        <v>7848565.89</v>
      </c>
      <c r="G6" s="16" t="s">
        <v>17</v>
      </c>
      <c r="H6" s="11">
        <f t="shared" ref="H6:H8" si="0">IF(AND(E6=0,F6=0),1,IF(E6=0,0,ROUND(F6/E6,2)))</f>
        <v>0.8</v>
      </c>
      <c r="I6" s="16" t="s">
        <v>17</v>
      </c>
    </row>
    <row r="7" ht="16.5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16.5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16.5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127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8" customHeight="1" spans="1:9">
      <c r="A11" s="19" t="s">
        <v>25</v>
      </c>
      <c r="B11" s="27" t="s">
        <v>26</v>
      </c>
      <c r="C11" s="27" t="s">
        <v>27</v>
      </c>
      <c r="D11" s="9" t="s">
        <v>28</v>
      </c>
      <c r="E11" s="9" t="s">
        <v>29</v>
      </c>
      <c r="F11" s="9" t="s">
        <v>30</v>
      </c>
      <c r="G11" s="9" t="s">
        <v>31</v>
      </c>
      <c r="H11" s="9" t="s">
        <v>32</v>
      </c>
      <c r="I11" s="19" t="s">
        <v>33</v>
      </c>
    </row>
    <row r="12" ht="172" customHeight="1" spans="1:9">
      <c r="A12" s="28"/>
      <c r="B12" s="29" t="s">
        <v>34</v>
      </c>
      <c r="C12" s="30" t="s">
        <v>35</v>
      </c>
      <c r="D12" s="31" t="s">
        <v>36</v>
      </c>
      <c r="E12" s="32" t="s">
        <v>37</v>
      </c>
      <c r="F12" s="33" t="s">
        <v>37</v>
      </c>
      <c r="G12" s="34">
        <v>15</v>
      </c>
      <c r="H12" s="34">
        <v>14</v>
      </c>
      <c r="I12" s="26"/>
    </row>
    <row r="13" ht="52" customHeight="1" spans="1:9">
      <c r="A13" s="28"/>
      <c r="B13" s="29" t="s">
        <v>34</v>
      </c>
      <c r="C13" s="30" t="s">
        <v>38</v>
      </c>
      <c r="D13" s="31" t="s">
        <v>39</v>
      </c>
      <c r="E13" s="32" t="s">
        <v>40</v>
      </c>
      <c r="F13" s="33" t="s">
        <v>41</v>
      </c>
      <c r="G13" s="34">
        <v>15</v>
      </c>
      <c r="H13" s="34">
        <v>15</v>
      </c>
      <c r="I13" s="41"/>
    </row>
    <row r="14" ht="43" customHeight="1" spans="1:9">
      <c r="A14" s="28"/>
      <c r="B14" s="29" t="s">
        <v>34</v>
      </c>
      <c r="C14" s="30" t="s">
        <v>42</v>
      </c>
      <c r="D14" s="31" t="s">
        <v>43</v>
      </c>
      <c r="E14" s="32" t="s">
        <v>44</v>
      </c>
      <c r="F14" s="33" t="s">
        <v>44</v>
      </c>
      <c r="G14" s="34">
        <v>10</v>
      </c>
      <c r="H14" s="34">
        <v>10</v>
      </c>
      <c r="I14" s="41"/>
    </row>
    <row r="15" ht="43" customHeight="1" spans="1:9">
      <c r="A15" s="28"/>
      <c r="B15" s="29" t="s">
        <v>34</v>
      </c>
      <c r="C15" s="30" t="s">
        <v>45</v>
      </c>
      <c r="D15" s="31" t="s">
        <v>13</v>
      </c>
      <c r="E15" s="32" t="s">
        <v>46</v>
      </c>
      <c r="F15" s="33" t="s">
        <v>46</v>
      </c>
      <c r="G15" s="34">
        <v>10</v>
      </c>
      <c r="H15" s="34">
        <v>10</v>
      </c>
      <c r="I15" s="41"/>
    </row>
    <row r="16" ht="43" customHeight="1" spans="1:9">
      <c r="A16" s="28"/>
      <c r="B16" s="29" t="s">
        <v>47</v>
      </c>
      <c r="C16" s="30" t="s">
        <v>48</v>
      </c>
      <c r="D16" s="31" t="s">
        <v>49</v>
      </c>
      <c r="E16" s="32" t="s">
        <v>49</v>
      </c>
      <c r="F16" s="33" t="s">
        <v>49</v>
      </c>
      <c r="G16" s="34">
        <v>0</v>
      </c>
      <c r="H16" s="34">
        <v>0</v>
      </c>
      <c r="I16" s="41"/>
    </row>
    <row r="17" ht="71" customHeight="1" spans="1:9">
      <c r="A17" s="28"/>
      <c r="B17" s="29" t="s">
        <v>47</v>
      </c>
      <c r="C17" s="30" t="s">
        <v>50</v>
      </c>
      <c r="D17" s="31" t="s">
        <v>51</v>
      </c>
      <c r="E17" s="32" t="s">
        <v>52</v>
      </c>
      <c r="F17" s="33" t="s">
        <v>52</v>
      </c>
      <c r="G17" s="34">
        <v>20</v>
      </c>
      <c r="H17" s="34">
        <v>20</v>
      </c>
      <c r="I17" s="41"/>
    </row>
    <row r="18" ht="43" customHeight="1" spans="1:9">
      <c r="A18" s="28"/>
      <c r="B18" s="29" t="s">
        <v>47</v>
      </c>
      <c r="C18" s="30" t="s">
        <v>53</v>
      </c>
      <c r="D18" s="31" t="s">
        <v>49</v>
      </c>
      <c r="E18" s="32" t="s">
        <v>49</v>
      </c>
      <c r="F18" s="33" t="s">
        <v>49</v>
      </c>
      <c r="G18" s="34">
        <v>0</v>
      </c>
      <c r="H18" s="34">
        <v>0</v>
      </c>
      <c r="I18" s="41"/>
    </row>
    <row r="19" ht="43" customHeight="1" spans="1:9">
      <c r="A19" s="28"/>
      <c r="B19" s="29" t="s">
        <v>47</v>
      </c>
      <c r="C19" s="30" t="s">
        <v>54</v>
      </c>
      <c r="D19" s="31" t="s">
        <v>55</v>
      </c>
      <c r="E19" s="32" t="s">
        <v>56</v>
      </c>
      <c r="F19" s="33" t="s">
        <v>56</v>
      </c>
      <c r="G19" s="34">
        <v>20</v>
      </c>
      <c r="H19" s="34">
        <v>20</v>
      </c>
      <c r="I19" s="41"/>
    </row>
    <row r="20" ht="43" customHeight="1" spans="1:9">
      <c r="A20" s="35"/>
      <c r="B20" s="20" t="s">
        <v>57</v>
      </c>
      <c r="C20" s="21"/>
      <c r="D20" s="21"/>
      <c r="E20" s="21"/>
      <c r="F20" s="22"/>
      <c r="G20" s="36">
        <f ca="1">G5+SUM(INDIRECT("G12:G"&amp;ROW()-1))</f>
        <v>100</v>
      </c>
      <c r="H20" s="6">
        <f ca="1">I5+SUM(INDIRECT("H12:H"&amp;ROW()-1))</f>
        <v>97</v>
      </c>
      <c r="I20" s="16" t="s">
        <v>17</v>
      </c>
    </row>
    <row r="21" customHeight="1" spans="1:9">
      <c r="A21" s="37" t="s">
        <v>58</v>
      </c>
      <c r="B21" s="37"/>
      <c r="C21" s="37"/>
      <c r="D21" s="37"/>
      <c r="E21" s="37"/>
      <c r="F21" s="37"/>
      <c r="G21" s="37"/>
      <c r="H21" s="37"/>
      <c r="I21" s="37"/>
    </row>
    <row r="22" customHeight="1" spans="1:9">
      <c r="A22" s="38"/>
      <c r="B22" s="38"/>
      <c r="C22" s="38"/>
      <c r="D22" s="38"/>
      <c r="E22" s="38"/>
      <c r="F22" s="38"/>
      <c r="G22" s="38"/>
      <c r="H22" s="38"/>
      <c r="I22" s="38"/>
    </row>
    <row r="23" customHeight="1" spans="1:9">
      <c r="A23" s="38"/>
      <c r="B23" s="38"/>
      <c r="C23" s="38"/>
      <c r="D23" s="38"/>
      <c r="E23" s="38"/>
      <c r="F23" s="38"/>
      <c r="G23" s="38"/>
      <c r="H23" s="38"/>
      <c r="I23" s="38"/>
    </row>
    <row r="24" customHeight="1" spans="1:9">
      <c r="A24" s="38"/>
      <c r="B24" s="38"/>
      <c r="C24" s="38"/>
      <c r="D24" s="38"/>
      <c r="E24" s="38"/>
      <c r="F24" s="38"/>
      <c r="G24" s="38"/>
      <c r="H24" s="38"/>
      <c r="I24" s="38"/>
    </row>
    <row r="25" ht="39" customHeight="1" spans="1:9">
      <c r="A25" s="38"/>
      <c r="B25" s="38"/>
      <c r="C25" s="38"/>
      <c r="D25" s="38"/>
      <c r="E25" s="38"/>
      <c r="F25" s="38"/>
      <c r="G25" s="38"/>
      <c r="H25" s="38"/>
      <c r="I25" s="38"/>
    </row>
    <row r="26" customHeight="1" spans="2:9">
      <c r="B26" s="39"/>
      <c r="C26" s="39"/>
      <c r="D26" s="39"/>
      <c r="E26" s="39"/>
      <c r="F26" s="39"/>
      <c r="G26" s="39"/>
      <c r="H26" s="39"/>
      <c r="I26" s="39"/>
    </row>
    <row r="27" customHeight="1" spans="2:9">
      <c r="B27" s="39"/>
      <c r="C27" s="39"/>
      <c r="D27" s="39"/>
      <c r="E27" s="39"/>
      <c r="F27" s="39"/>
      <c r="G27" s="39"/>
      <c r="H27" s="39"/>
      <c r="I27" s="39"/>
    </row>
    <row r="28" customHeight="1" spans="2:9">
      <c r="B28" s="39"/>
      <c r="C28" s="39"/>
      <c r="D28" s="39"/>
      <c r="E28" s="39"/>
      <c r="F28" s="39"/>
      <c r="G28" s="39"/>
      <c r="H28" s="39"/>
      <c r="I28" s="3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1"/>
  <pageMargins left="0.393055555555556" right="0.275" top="0.550694444444444" bottom="0.472222222222222" header="0.298611111111111" footer="0.298611111111111"/>
  <pageSetup paperSize="9" scale="73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2015-06-09T18:19:00Z</dcterms:created>
  <dcterms:modified xsi:type="dcterms:W3CDTF">2023-11-08T06:45:33Z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C7B7EE6405554657BC5B9BAF8E7DC26C</vt:lpwstr>
  </property>
</Properties>
</file>