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<sst xmlns="http://schemas.openxmlformats.org/spreadsheetml/2006/main" count="82" uniqueCount="59">
  <si>
    <t>项目支出绩效自评表</t>
  </si>
  <si>
    <t>项目名称</t>
  </si>
  <si>
    <t>计划生育考核</t>
  </si>
  <si>
    <t>项目金额</t>
  </si>
  <si>
    <t>主管部门</t>
  </si>
  <si>
    <t>0901005</t>
  </si>
  <si>
    <t>实施单位</t>
  </si>
  <si>
    <t>中共深圳市龙华区委组织部</t>
  </si>
  <si>
    <t>项目资金（元）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</si>
  <si>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</si>
  <si>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</si>
  <si>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</si>
  <si>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</si>
  <si>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</si>
  <si>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</si>
  <si>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</si>
  <si>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</si>
  <si>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</si>
  <si>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</si>
  <si>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</si>
  <si>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</si>
  <si>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</si>
  <si>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r>
      <rPr>
        <sz val="11"/>
        <color rgb="FFFF0000"/>
        <rFont val="微软雅黑"/>
        <charset val="134"/>
      </rPr>
      <t>*</t>
    </r>
    <r>
      <rPr>
        <sz val="11"/>
        <color theme="1"/>
        <rFont val="微软雅黑"/>
        <charset val="134"/>
      </rPr>
      <t>实际完成情况</t>
    </r>
  </si>
  <si>
    <t>根据《广东省人口与计划生育条例》，开展年度计生考核，对模范实行计划生育和在计划生育工作中做出显著成绩的单位和在职人员，给予表彰和物质奖励,本项目用于发放2020年度计生考核的奖励资金。</t>
  </si>
  <si>
    <t>根据《广东省人口与计划生育条例》，完成年度计生考核，对模范实行计划生育和在计划生育工作中做出显著成绩的单位和在职人员，给予表彰和物质奖励。</t>
  </si>
  <si>
    <t>年度绩效指标</t>
  </si>
  <si>
    <t>一级指标</t>
  </si>
  <si>
    <t>二级指标</t>
  </si>
  <si>
    <t>三级指标</t>
  </si>
  <si>
    <t>年度指标值</t>
  </si>
  <si>
    <r>
      <rPr>
        <sz val="11"/>
        <color rgb="FFFF0000"/>
        <rFont val="微软雅黑"/>
        <charset val="134"/>
      </rPr>
      <t>*</t>
    </r>
    <r>
      <rPr>
        <sz val="11"/>
        <color theme="1"/>
        <rFont val="微软雅黑"/>
        <charset val="134"/>
      </rPr>
      <t>实际完成值</t>
    </r>
  </si>
  <si>
    <r>
      <rPr>
        <sz val="11"/>
        <color rgb="FFFF0000"/>
        <rFont val="微软雅黑"/>
        <charset val="134"/>
      </rPr>
      <t>*</t>
    </r>
    <r>
      <rPr>
        <sz val="11"/>
        <color theme="1"/>
        <rFont val="微软雅黑"/>
        <charset val="134"/>
      </rPr>
      <t>分值</t>
    </r>
  </si>
  <si>
    <r>
      <rPr>
        <sz val="11"/>
        <color rgb="FFFF0000"/>
        <rFont val="微软雅黑"/>
        <charset val="134"/>
      </rPr>
      <t>*</t>
    </r>
    <r>
      <rPr>
        <sz val="11"/>
        <color theme="1"/>
        <rFont val="微软雅黑"/>
        <charset val="134"/>
      </rPr>
      <t>得分</t>
    </r>
  </si>
  <si>
    <t>偏差原因分析及改进措施</t>
  </si>
  <si>
    <t>产出指标
（50分）</t>
  </si>
  <si>
    <t>数量指标</t>
  </si>
  <si>
    <t>发放人数</t>
  </si>
  <si>
    <t>79人</t>
  </si>
  <si>
    <t>质量指标</t>
  </si>
  <si>
    <t>参与率</t>
  </si>
  <si>
    <t>100%</t>
  </si>
  <si>
    <t>时效指标</t>
  </si>
  <si>
    <t>发放及时性</t>
  </si>
  <si>
    <t>及时</t>
  </si>
  <si>
    <t>成本指标</t>
  </si>
  <si>
    <t>95%</t>
  </si>
  <si>
    <t>98%</t>
  </si>
  <si>
    <t>效益指标
（40分）</t>
  </si>
  <si>
    <t>经济效益指标</t>
  </si>
  <si>
    <t>不适用</t>
  </si>
  <si>
    <t>社会效益指标</t>
  </si>
  <si>
    <t>遵守计划生育政策，带头优化社会生育</t>
  </si>
  <si>
    <t>达到良好程度</t>
  </si>
  <si>
    <t>生态效益指标</t>
  </si>
  <si>
    <t>满意度指标</t>
  </si>
  <si>
    <t>干部职工满意度</t>
  </si>
  <si>
    <t>≥95%</t>
  </si>
  <si>
    <t>总分</t>
  </si>
  <si>
    <t>填报说明：
1.请填写或修改有浅蓝色底色的单元格。加*号的为必填项。其他单元格为系统自动带出数据，请勿作修改。
2.三级指标可以根据实际情况进行删增行，系统将根据导入表格内容录入。
3.【得分】要小于等于同一行的【分值】。
4.三级指标的分值加总要等于其一级指标的分值。</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</si>
</sst>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_ "/>
    <numFmt numFmtId="177" formatCode="0.00_ "/>
  </numFmts>
  <fonts count="24">
    <font>
      <sz val="11"/>
      <color theme="1"/>
      <name val="等线"/>
      <charset val="134"/>
      <scheme val="minor"/>
    </font>
    <font>
      <b/>
      <sz val="14"/>
      <color theme="1"/>
      <name val="微软雅黑"/>
      <charset val="134"/>
    </font>
    <font>
      <sz val="11"/>
      <color theme="1"/>
      <name val="微软雅黑"/>
      <charset val="134"/>
    </font>
    <font>
      <sz val="11"/>
      <name val="微软雅黑"/>
      <charset val="134"/>
    </font>
    <font>
      <sz val="11"/>
      <color theme="0"/>
      <name val="等线"/>
      <charset val="0"/>
      <scheme val="minor"/>
    </font>
    <font>
      <sz val="11"/>
      <color theme="1"/>
      <name val="等线"/>
      <charset val="0"/>
      <scheme val="minor"/>
    </font>
    <font>
      <sz val="11"/>
      <color rgb="FF006100"/>
      <name val="等线"/>
      <charset val="0"/>
      <scheme val="minor"/>
    </font>
    <font>
      <b/>
      <sz val="11"/>
      <color rgb="FFFA7D00"/>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sz val="11"/>
      <color rgb="FF9C0006"/>
      <name val="等线"/>
      <charset val="0"/>
      <scheme val="minor"/>
    </font>
    <font>
      <sz val="11"/>
      <color rgb="FFFA7D00"/>
      <name val="等线"/>
      <charset val="0"/>
      <scheme val="minor"/>
    </font>
    <font>
      <b/>
      <sz val="11"/>
      <color rgb="FF3F3F3F"/>
      <name val="等线"/>
      <charset val="0"/>
      <scheme val="minor"/>
    </font>
    <font>
      <b/>
      <sz val="13"/>
      <color theme="3"/>
      <name val="等线"/>
      <charset val="134"/>
      <scheme val="minor"/>
    </font>
    <font>
      <sz val="11"/>
      <color rgb="FFFF0000"/>
      <name val="等线"/>
      <charset val="0"/>
      <scheme val="minor"/>
    </font>
    <font>
      <b/>
      <sz val="11"/>
      <color theme="1"/>
      <name val="等线"/>
      <charset val="0"/>
      <scheme val="minor"/>
    </font>
    <font>
      <sz val="11"/>
      <color rgb="FF9C6500"/>
      <name val="等线"/>
      <charset val="0"/>
      <scheme val="minor"/>
    </font>
    <font>
      <sz val="11"/>
      <color rgb="FF3F3F76"/>
      <name val="等线"/>
      <charset val="0"/>
      <scheme val="minor"/>
    </font>
    <font>
      <i/>
      <sz val="11"/>
      <color rgb="FF7F7F7F"/>
      <name val="等线"/>
      <charset val="0"/>
      <scheme val="minor"/>
    </font>
    <font>
      <u/>
      <sz val="11"/>
      <color rgb="FF800080"/>
      <name val="等线"/>
      <charset val="0"/>
      <scheme val="minor"/>
    </font>
    <font>
      <b/>
      <sz val="11"/>
      <color rgb="FFFFFFFF"/>
      <name val="等线"/>
      <charset val="0"/>
      <scheme val="minor"/>
    </font>
    <font>
      <b/>
      <sz val="15"/>
      <color theme="3"/>
      <name val="等线"/>
      <charset val="134"/>
      <scheme val="minor"/>
    </font>
    <font>
      <sz val="11"/>
      <color rgb="FFFF0000"/>
      <name val="微软雅黑"/>
      <charset val="134"/>
    </font>
  </fonts>
  <fills count="34">
    <fill>
      <patternFill patternType="none"/>
    </fill>
    <fill>
      <patternFill patternType="gray125"/>
    </fill>
    <fill>
      <patternFill patternType="solid">
        <fgColor theme="0" tint="-0.149998474074526"/>
        <bgColor indexed="64"/>
      </patternFill>
    </fill>
    <fill>
      <patternFill patternType="solid">
        <fgColor theme="4"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7" tint="0.399975585192419"/>
        <bgColor indexed="64"/>
      </patternFill>
    </fill>
    <fill>
      <patternFill patternType="solid">
        <fgColor rgb="FFFFC7CE"/>
        <bgColor indexed="64"/>
      </patternFill>
    </fill>
    <fill>
      <patternFill patternType="solid">
        <fgColor theme="8"/>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7"/>
        <bgColor indexed="64"/>
      </patternFill>
    </fill>
    <fill>
      <patternFill patternType="solid">
        <fgColor theme="4"/>
        <bgColor indexed="64"/>
      </patternFill>
    </fill>
    <fill>
      <patternFill patternType="solid">
        <fgColor theme="4" tint="0.399975585192419"/>
        <bgColor indexed="64"/>
      </patternFill>
    </fill>
    <fill>
      <patternFill patternType="solid">
        <fgColor theme="9"/>
        <bgColor indexed="64"/>
      </patternFill>
    </fill>
    <fill>
      <patternFill patternType="solid">
        <fgColor theme="5"/>
        <bgColor indexed="64"/>
      </patternFill>
    </fill>
    <fill>
      <patternFill patternType="solid">
        <fgColor rgb="FFA5A5A5"/>
        <bgColor indexed="64"/>
      </patternFill>
    </fill>
    <fill>
      <patternFill patternType="solid">
        <fgColor rgb="FFFFFFCC"/>
        <bgColor indexed="64"/>
      </patternFill>
    </fill>
  </fills>
  <borders count="1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42" fontId="0" fillId="0" borderId="0" applyFont="0" applyFill="0" applyBorder="0" applyAlignment="0" applyProtection="0">
      <alignment vertical="center"/>
    </xf>
    <xf numFmtId="0" fontId="5" fillId="20" borderId="0" applyNumberFormat="0" applyBorder="0" applyAlignment="0" applyProtection="0">
      <alignment vertical="center"/>
    </xf>
    <xf numFmtId="0" fontId="18" fillId="2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4" borderId="0" applyNumberFormat="0" applyBorder="0" applyAlignment="0" applyProtection="0">
      <alignment vertical="center"/>
    </xf>
    <xf numFmtId="0" fontId="11" fillId="11" borderId="0" applyNumberFormat="0" applyBorder="0" applyAlignment="0" applyProtection="0">
      <alignment vertical="center"/>
    </xf>
    <xf numFmtId="43" fontId="0" fillId="0" borderId="0" applyFont="0" applyFill="0" applyBorder="0" applyAlignment="0" applyProtection="0">
      <alignment vertical="center"/>
    </xf>
    <xf numFmtId="0" fontId="4" fillId="17"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33" borderId="17" applyNumberFormat="0" applyFont="0" applyAlignment="0" applyProtection="0">
      <alignment vertical="center"/>
    </xf>
    <xf numFmtId="0" fontId="4" fillId="24" borderId="0" applyNumberFormat="0" applyBorder="0" applyAlignment="0" applyProtection="0">
      <alignment vertical="center"/>
    </xf>
    <xf numFmtId="0" fontId="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14" applyNumberFormat="0" applyFill="0" applyAlignment="0" applyProtection="0">
      <alignment vertical="center"/>
    </xf>
    <xf numFmtId="0" fontId="14" fillId="0" borderId="14" applyNumberFormat="0" applyFill="0" applyAlignment="0" applyProtection="0">
      <alignment vertical="center"/>
    </xf>
    <xf numFmtId="0" fontId="4" fillId="29" borderId="0" applyNumberFormat="0" applyBorder="0" applyAlignment="0" applyProtection="0">
      <alignment vertical="center"/>
    </xf>
    <xf numFmtId="0" fontId="8" fillId="0" borderId="11" applyNumberFormat="0" applyFill="0" applyAlignment="0" applyProtection="0">
      <alignment vertical="center"/>
    </xf>
    <xf numFmtId="0" fontId="4" fillId="10" borderId="0" applyNumberFormat="0" applyBorder="0" applyAlignment="0" applyProtection="0">
      <alignment vertical="center"/>
    </xf>
    <xf numFmtId="0" fontId="13" fillId="9" borderId="13" applyNumberFormat="0" applyAlignment="0" applyProtection="0">
      <alignment vertical="center"/>
    </xf>
    <xf numFmtId="0" fontId="7" fillId="9" borderId="10" applyNumberFormat="0" applyAlignment="0" applyProtection="0">
      <alignment vertical="center"/>
    </xf>
    <xf numFmtId="0" fontId="21" fillId="32" borderId="16" applyNumberFormat="0" applyAlignment="0" applyProtection="0">
      <alignment vertical="center"/>
    </xf>
    <xf numFmtId="0" fontId="5" fillId="19" borderId="0" applyNumberFormat="0" applyBorder="0" applyAlignment="0" applyProtection="0">
      <alignment vertical="center"/>
    </xf>
    <xf numFmtId="0" fontId="4" fillId="31" borderId="0" applyNumberFormat="0" applyBorder="0" applyAlignment="0" applyProtection="0">
      <alignment vertical="center"/>
    </xf>
    <xf numFmtId="0" fontId="12" fillId="0" borderId="12" applyNumberFormat="0" applyFill="0" applyAlignment="0" applyProtection="0">
      <alignment vertical="center"/>
    </xf>
    <xf numFmtId="0" fontId="16" fillId="0" borderId="15" applyNumberFormat="0" applyFill="0" applyAlignment="0" applyProtection="0">
      <alignment vertical="center"/>
    </xf>
    <xf numFmtId="0" fontId="6" fillId="6" borderId="0" applyNumberFormat="0" applyBorder="0" applyAlignment="0" applyProtection="0">
      <alignment vertical="center"/>
    </xf>
    <xf numFmtId="0" fontId="17" fillId="23" borderId="0" applyNumberFormat="0" applyBorder="0" applyAlignment="0" applyProtection="0">
      <alignment vertical="center"/>
    </xf>
    <xf numFmtId="0" fontId="5" fillId="16" borderId="0" applyNumberFormat="0" applyBorder="0" applyAlignment="0" applyProtection="0">
      <alignment vertical="center"/>
    </xf>
    <xf numFmtId="0" fontId="4" fillId="28" borderId="0" applyNumberFormat="0" applyBorder="0" applyAlignment="0" applyProtection="0">
      <alignment vertical="center"/>
    </xf>
    <xf numFmtId="0" fontId="5" fillId="3" borderId="0" applyNumberFormat="0" applyBorder="0" applyAlignment="0" applyProtection="0">
      <alignment vertical="center"/>
    </xf>
    <xf numFmtId="0" fontId="5" fillId="15" borderId="0" applyNumberFormat="0" applyBorder="0" applyAlignment="0" applyProtection="0">
      <alignment vertical="center"/>
    </xf>
    <xf numFmtId="0" fontId="5" fillId="5" borderId="0" applyNumberFormat="0" applyBorder="0" applyAlignment="0" applyProtection="0">
      <alignment vertical="center"/>
    </xf>
    <xf numFmtId="0" fontId="5" fillId="22" borderId="0" applyNumberFormat="0" applyBorder="0" applyAlignment="0" applyProtection="0">
      <alignment vertical="center"/>
    </xf>
    <xf numFmtId="0" fontId="4" fillId="4" borderId="0" applyNumberFormat="0" applyBorder="0" applyAlignment="0" applyProtection="0">
      <alignment vertical="center"/>
    </xf>
    <xf numFmtId="0" fontId="4" fillId="27" borderId="0" applyNumberFormat="0" applyBorder="0" applyAlignment="0" applyProtection="0">
      <alignment vertical="center"/>
    </xf>
    <xf numFmtId="0" fontId="5" fillId="21" borderId="0" applyNumberFormat="0" applyBorder="0" applyAlignment="0" applyProtection="0">
      <alignment vertical="center"/>
    </xf>
    <xf numFmtId="0" fontId="5" fillId="13" borderId="0" applyNumberFormat="0" applyBorder="0" applyAlignment="0" applyProtection="0">
      <alignment vertical="center"/>
    </xf>
    <xf numFmtId="0" fontId="4" fillId="12" borderId="0" applyNumberFormat="0" applyBorder="0" applyAlignment="0" applyProtection="0">
      <alignment vertical="center"/>
    </xf>
    <xf numFmtId="0" fontId="5" fillId="8" borderId="0" applyNumberFormat="0" applyBorder="0" applyAlignment="0" applyProtection="0">
      <alignment vertical="center"/>
    </xf>
    <xf numFmtId="0" fontId="4" fillId="26" borderId="0" applyNumberFormat="0" applyBorder="0" applyAlignment="0" applyProtection="0">
      <alignment vertical="center"/>
    </xf>
    <xf numFmtId="0" fontId="4" fillId="30" borderId="0" applyNumberFormat="0" applyBorder="0" applyAlignment="0" applyProtection="0">
      <alignment vertical="center"/>
    </xf>
    <xf numFmtId="0" fontId="5" fillId="18" borderId="0" applyNumberFormat="0" applyBorder="0" applyAlignment="0" applyProtection="0">
      <alignment vertical="center"/>
    </xf>
    <xf numFmtId="0" fontId="4" fillId="7" borderId="0" applyNumberFormat="0" applyBorder="0" applyAlignment="0" applyProtection="0">
      <alignment vertical="center"/>
    </xf>
  </cellStyleXfs>
  <cellXfs count="43">
    <xf numFmtId="0" fontId="0" fillId="0" borderId="0" xfId="0"/>
    <xf numFmtId="0" fontId="1" fillId="0" borderId="1" xfId="0" applyFont="1" applyBorder="1" applyAlignment="1">
      <alignment horizontal="center" vertical="center"/>
    </xf>
    <xf numFmtId="0" fontId="2" fillId="2" borderId="2" xfId="0" applyFont="1" applyFill="1" applyBorder="1" applyAlignment="1">
      <alignment horizont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2" borderId="6" xfId="0" applyFont="1" applyFill="1" applyBorder="1" applyAlignment="1">
      <alignment horizontal="center" vertical="center" wrapText="1"/>
    </xf>
    <xf numFmtId="0" fontId="2" fillId="2" borderId="2" xfId="0" applyFont="1" applyFill="1" applyBorder="1" applyAlignment="1">
      <alignment horizontal="left" vertical="center"/>
    </xf>
    <xf numFmtId="0" fontId="2" fillId="2" borderId="2" xfId="0" applyFont="1" applyFill="1" applyBorder="1" applyAlignment="1">
      <alignment horizontal="center" vertical="center"/>
    </xf>
    <xf numFmtId="0" fontId="2" fillId="2" borderId="7" xfId="0" applyFont="1" applyFill="1" applyBorder="1" applyAlignment="1">
      <alignment horizontal="center" vertical="center" wrapText="1"/>
    </xf>
    <xf numFmtId="177" fontId="2" fillId="0" borderId="2" xfId="0" applyNumberFormat="1" applyFont="1" applyBorder="1" applyAlignment="1">
      <alignment horizontal="right" vertical="center"/>
    </xf>
    <xf numFmtId="176" fontId="2" fillId="0" borderId="2" xfId="0" applyNumberFormat="1" applyFont="1" applyBorder="1" applyAlignment="1">
      <alignment horizontal="center" vertical="center"/>
    </xf>
    <xf numFmtId="0" fontId="2" fillId="2" borderId="3" xfId="0" applyFont="1" applyFill="1" applyBorder="1" applyAlignment="1">
      <alignment horizontal="right" vertical="center"/>
    </xf>
    <xf numFmtId="0" fontId="2" fillId="2" borderId="5" xfId="0" applyFont="1" applyFill="1" applyBorder="1" applyAlignment="1">
      <alignment horizontal="right" vertical="center"/>
    </xf>
    <xf numFmtId="177" fontId="2" fillId="3" borderId="2" xfId="0" applyNumberFormat="1" applyFont="1" applyFill="1" applyBorder="1" applyAlignment="1">
      <alignment horizontal="right" vertical="center"/>
    </xf>
    <xf numFmtId="0" fontId="2" fillId="0" borderId="2" xfId="0" applyFont="1" applyBorder="1" applyAlignment="1">
      <alignment horizontal="center"/>
    </xf>
    <xf numFmtId="0" fontId="2" fillId="2" borderId="8" xfId="0" applyFont="1" applyFill="1" applyBorder="1" applyAlignment="1">
      <alignment horizontal="center" vertical="center" wrapText="1"/>
    </xf>
    <xf numFmtId="0" fontId="2" fillId="2" borderId="2" xfId="0" applyFont="1" applyFill="1" applyBorder="1" applyAlignment="1">
      <alignment horizontal="righ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5" xfId="0" applyFont="1" applyFill="1" applyBorder="1" applyAlignment="1">
      <alignment horizont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49" fontId="2" fillId="3" borderId="2" xfId="0" applyNumberFormat="1" applyFont="1" applyFill="1" applyBorder="1" applyAlignment="1">
      <alignment horizontal="left" vertical="center" wrapText="1"/>
    </xf>
    <xf numFmtId="0" fontId="2" fillId="2" borderId="2" xfId="0" applyFont="1" applyFill="1" applyBorder="1" applyAlignment="1">
      <alignment vertical="center" wrapText="1"/>
    </xf>
    <xf numFmtId="49" fontId="3" fillId="2" borderId="2" xfId="0" applyNumberFormat="1" applyFont="1" applyFill="1" applyBorder="1" applyAlignment="1">
      <alignment horizontal="center" vertical="center" wrapText="1"/>
    </xf>
    <xf numFmtId="49" fontId="3" fillId="0" borderId="2"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3" borderId="2" xfId="0" applyNumberFormat="1" applyFont="1" applyFill="1" applyBorder="1" applyAlignment="1">
      <alignment horizontal="center" vertical="center" wrapText="1"/>
    </xf>
    <xf numFmtId="0" fontId="2" fillId="3" borderId="2" xfId="0" applyNumberFormat="1" applyFont="1" applyFill="1" applyBorder="1" applyAlignment="1">
      <alignment horizontal="center" vertical="center" wrapText="1"/>
    </xf>
    <xf numFmtId="0" fontId="2" fillId="2" borderId="2" xfId="0" applyFont="1" applyFill="1" applyBorder="1"/>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0" borderId="2" xfId="0" applyFont="1" applyBorder="1" applyAlignment="1">
      <alignment vertical="center" wrapText="1"/>
    </xf>
    <xf numFmtId="0" fontId="2" fillId="0" borderId="2" xfId="0" applyFont="1" applyBorder="1" applyAlignment="1">
      <alignment horizontal="center" vertical="center" wrapText="1"/>
    </xf>
    <xf numFmtId="0" fontId="0" fillId="0" borderId="9" xfId="0" applyBorder="1" applyAlignment="1">
      <alignment horizontal="left" vertical="top" wrapText="1"/>
    </xf>
    <xf numFmtId="0" fontId="0" fillId="0" borderId="0" xfId="0" applyBorder="1" applyAlignment="1">
      <alignment horizontal="left" vertical="top" wrapText="1"/>
    </xf>
    <xf numFmtId="0" fontId="0" fillId="0" borderId="0" xfId="0" applyAlignment="1">
      <alignment vertical="top"/>
    </xf>
    <xf numFmtId="177" fontId="2" fillId="0" borderId="2"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tabSelected="1" zoomScale="115" zoomScaleNormal="115" workbookViewId="0">
      <selection activeCell="I7" sqref="I7"/>
    </sheetView>
  </sheetViews>
  <sheetFormatPr defaultColWidth="9" defaultRowHeight="14.25"/>
  <cols>
    <col min="1" max="1" width="12.6833333333333" customWidth="1"/>
    <col min="2" max="2" width="10.8" customWidth="1"/>
    <col min="3" max="3" width="13.7833333333333" customWidth="1"/>
    <col min="4" max="4" width="13.9916666666667" customWidth="1"/>
    <col min="5" max="5" width="12.85" customWidth="1"/>
    <col min="6" max="6" width="12.625" customWidth="1"/>
    <col min="7" max="7" width="8.575" customWidth="1"/>
    <col min="8" max="8" width="8.75833333333333" customWidth="1"/>
    <col min="9" max="9" width="10.4416666666667" customWidth="1"/>
  </cols>
  <sheetData>
    <row r="1" ht="27" customHeight="1" spans="1:9">
      <c r="A1" s="1" t="s">
        <v>0</v>
      </c>
      <c r="B1" s="1"/>
      <c r="C1" s="1"/>
      <c r="D1" s="1"/>
      <c r="E1" s="1"/>
      <c r="F1" s="1"/>
      <c r="G1" s="1"/>
      <c r="H1" s="1"/>
      <c r="I1" s="1"/>
    </row>
    <row r="2" ht="24" customHeight="1" spans="1:9">
      <c r="A2" s="2" t="s">
        <v>1</v>
      </c>
      <c r="B2" s="3" t="s">
        <v>2</v>
      </c>
      <c r="C2" s="4"/>
      <c r="D2" s="4"/>
      <c r="E2" s="5"/>
      <c r="F2" s="2" t="s">
        <v>3</v>
      </c>
      <c r="G2" s="6">
        <v>1560000</v>
      </c>
      <c r="H2" s="6"/>
      <c r="I2" s="6"/>
    </row>
    <row r="3" ht="24" customHeight="1" spans="1:9">
      <c r="A3" s="2" t="s">
        <v>4</v>
      </c>
      <c r="B3" s="3" t="s">
        <v>5</v>
      </c>
      <c r="C3" s="4"/>
      <c r="D3" s="4"/>
      <c r="E3" s="5"/>
      <c r="F3" s="2" t="s">
        <v>6</v>
      </c>
      <c r="G3" s="6" t="s">
        <v>7</v>
      </c>
      <c r="H3" s="6"/>
      <c r="I3" s="6"/>
    </row>
    <row r="4" ht="24" customHeight="1" spans="1:9">
      <c r="A4" s="7" t="s">
        <v>8</v>
      </c>
      <c r="B4" s="8"/>
      <c r="C4" s="8"/>
      <c r="D4" s="9" t="s">
        <v>9</v>
      </c>
      <c r="E4" s="9" t="s">
        <v>10</v>
      </c>
      <c r="F4" s="9" t="s">
        <v>11</v>
      </c>
      <c r="G4" s="9" t="s">
        <v>12</v>
      </c>
      <c r="H4" s="9" t="s">
        <v>13</v>
      </c>
      <c r="I4" s="9" t="s">
        <v>14</v>
      </c>
    </row>
    <row r="5" ht="24" customHeight="1" spans="1:9">
      <c r="A5" s="10"/>
      <c r="B5" s="9" t="s">
        <v>15</v>
      </c>
      <c r="C5" s="9"/>
      <c r="D5" s="11">
        <v>520000</v>
      </c>
      <c r="E5" s="11">
        <f>SUM(E6:E8)</f>
        <v>520000</v>
      </c>
      <c r="F5" s="11">
        <f>SUM(F6:F8)</f>
        <v>509431.05</v>
      </c>
      <c r="G5" s="12">
        <v>10</v>
      </c>
      <c r="H5" s="11">
        <f>IF(AND(E5=0,F5=0),1,IF(E5=0,0,ROUND(F5/E5,2)))</f>
        <v>0.98</v>
      </c>
      <c r="I5" s="42">
        <f>ROUND(H5*G5,2)</f>
        <v>9.8</v>
      </c>
    </row>
    <row r="6" ht="24" customHeight="1" spans="1:9">
      <c r="A6" s="10"/>
      <c r="B6" s="13" t="s">
        <v>16</v>
      </c>
      <c r="C6" s="14"/>
      <c r="D6" s="11">
        <v>520000</v>
      </c>
      <c r="E6" s="15">
        <v>520000</v>
      </c>
      <c r="F6" s="15">
        <v>509431.05</v>
      </c>
      <c r="G6" s="16" t="s">
        <v>17</v>
      </c>
      <c r="H6" s="11">
        <f t="shared" ref="H6:H8" si="0">IF(AND(E6=0,F6=0),1,IF(E6=0,0,ROUND(F6/E6,2)))</f>
        <v>0.98</v>
      </c>
      <c r="I6" s="16" t="s">
        <v>17</v>
      </c>
    </row>
    <row r="7" ht="24" customHeight="1" spans="1:9">
      <c r="A7" s="10"/>
      <c r="B7" s="13" t="s">
        <v>18</v>
      </c>
      <c r="C7" s="14"/>
      <c r="D7" s="11">
        <v>0</v>
      </c>
      <c r="E7" s="15">
        <v>0</v>
      </c>
      <c r="F7" s="15">
        <v>0</v>
      </c>
      <c r="G7" s="16" t="s">
        <v>17</v>
      </c>
      <c r="H7" s="11">
        <f t="shared" si="0"/>
        <v>1</v>
      </c>
      <c r="I7" s="16" t="s">
        <v>17</v>
      </c>
    </row>
    <row r="8" ht="24" customHeight="1" spans="1:9">
      <c r="A8" s="17"/>
      <c r="B8" s="18" t="s">
        <v>19</v>
      </c>
      <c r="C8" s="18"/>
      <c r="D8" s="11">
        <f>D5-D6-D7</f>
        <v>0</v>
      </c>
      <c r="E8" s="15">
        <v>0</v>
      </c>
      <c r="F8" s="15">
        <v>0</v>
      </c>
      <c r="G8" s="16" t="s">
        <v>17</v>
      </c>
      <c r="H8" s="11">
        <f t="shared" si="0"/>
        <v>1</v>
      </c>
      <c r="I8" s="16" t="s">
        <v>17</v>
      </c>
    </row>
    <row r="9" ht="24" customHeight="1" spans="1:9">
      <c r="A9" s="19" t="s">
        <v>20</v>
      </c>
      <c r="B9" s="20" t="s">
        <v>21</v>
      </c>
      <c r="C9" s="21"/>
      <c r="D9" s="21"/>
      <c r="E9" s="22"/>
      <c r="F9" s="2" t="s">
        <v>22</v>
      </c>
      <c r="G9" s="2"/>
      <c r="H9" s="2"/>
      <c r="I9" s="2"/>
    </row>
    <row r="10" ht="79" customHeight="1" spans="1:9">
      <c r="A10" s="19"/>
      <c r="B10" s="23" t="s">
        <v>23</v>
      </c>
      <c r="C10" s="24"/>
      <c r="D10" s="24"/>
      <c r="E10" s="25"/>
      <c r="F10" s="26" t="s">
        <v>24</v>
      </c>
      <c r="G10" s="26"/>
      <c r="H10" s="26"/>
      <c r="I10" s="26"/>
    </row>
    <row r="11" ht="54" customHeight="1" spans="1:9">
      <c r="A11" s="19" t="s">
        <v>25</v>
      </c>
      <c r="B11" s="7" t="s">
        <v>26</v>
      </c>
      <c r="C11" s="7" t="s">
        <v>27</v>
      </c>
      <c r="D11" s="19" t="s">
        <v>28</v>
      </c>
      <c r="E11" s="19" t="s">
        <v>29</v>
      </c>
      <c r="F11" s="19" t="s">
        <v>30</v>
      </c>
      <c r="G11" s="19" t="s">
        <v>31</v>
      </c>
      <c r="H11" s="19" t="s">
        <v>32</v>
      </c>
      <c r="I11" s="19" t="s">
        <v>33</v>
      </c>
    </row>
    <row r="12" ht="33" customHeight="1" spans="1:9">
      <c r="A12" s="27"/>
      <c r="B12" s="28" t="s">
        <v>34</v>
      </c>
      <c r="C12" s="29" t="s">
        <v>35</v>
      </c>
      <c r="D12" s="30" t="s">
        <v>36</v>
      </c>
      <c r="E12" s="30" t="s">
        <v>37</v>
      </c>
      <c r="F12" s="31" t="s">
        <v>37</v>
      </c>
      <c r="G12" s="32">
        <v>20</v>
      </c>
      <c r="H12" s="32">
        <v>20</v>
      </c>
      <c r="I12" s="26"/>
    </row>
    <row r="13" ht="33" customHeight="1" spans="1:9">
      <c r="A13" s="27"/>
      <c r="B13" s="28" t="s">
        <v>34</v>
      </c>
      <c r="C13" s="29" t="s">
        <v>38</v>
      </c>
      <c r="D13" s="30" t="s">
        <v>39</v>
      </c>
      <c r="E13" s="30" t="s">
        <v>40</v>
      </c>
      <c r="F13" s="31" t="s">
        <v>40</v>
      </c>
      <c r="G13" s="32">
        <v>15</v>
      </c>
      <c r="H13" s="32">
        <v>15</v>
      </c>
      <c r="I13" s="26"/>
    </row>
    <row r="14" ht="33" customHeight="1" spans="1:9">
      <c r="A14" s="27"/>
      <c r="B14" s="28" t="s">
        <v>34</v>
      </c>
      <c r="C14" s="29" t="s">
        <v>41</v>
      </c>
      <c r="D14" s="30" t="s">
        <v>42</v>
      </c>
      <c r="E14" s="30" t="s">
        <v>43</v>
      </c>
      <c r="F14" s="31" t="s">
        <v>43</v>
      </c>
      <c r="G14" s="32">
        <v>10</v>
      </c>
      <c r="H14" s="32">
        <v>10</v>
      </c>
      <c r="I14" s="26"/>
    </row>
    <row r="15" ht="33" customHeight="1" spans="1:9">
      <c r="A15" s="27"/>
      <c r="B15" s="28" t="s">
        <v>34</v>
      </c>
      <c r="C15" s="29" t="s">
        <v>44</v>
      </c>
      <c r="D15" s="30" t="s">
        <v>13</v>
      </c>
      <c r="E15" s="30" t="s">
        <v>45</v>
      </c>
      <c r="F15" s="31" t="s">
        <v>46</v>
      </c>
      <c r="G15" s="32">
        <v>5</v>
      </c>
      <c r="H15" s="32">
        <v>5</v>
      </c>
      <c r="I15" s="26"/>
    </row>
    <row r="16" ht="33" customHeight="1" spans="1:9">
      <c r="A16" s="27"/>
      <c r="B16" s="28" t="s">
        <v>47</v>
      </c>
      <c r="C16" s="29" t="s">
        <v>48</v>
      </c>
      <c r="D16" s="30" t="s">
        <v>49</v>
      </c>
      <c r="E16" s="30" t="s">
        <v>49</v>
      </c>
      <c r="F16" s="31" t="s">
        <v>49</v>
      </c>
      <c r="G16" s="32">
        <v>0</v>
      </c>
      <c r="H16" s="32">
        <v>0</v>
      </c>
      <c r="I16" s="26"/>
    </row>
    <row r="17" ht="63" customHeight="1" spans="1:9">
      <c r="A17" s="27"/>
      <c r="B17" s="28" t="s">
        <v>47</v>
      </c>
      <c r="C17" s="29" t="s">
        <v>50</v>
      </c>
      <c r="D17" s="30" t="s">
        <v>51</v>
      </c>
      <c r="E17" s="30" t="s">
        <v>52</v>
      </c>
      <c r="F17" s="31" t="s">
        <v>52</v>
      </c>
      <c r="G17" s="32">
        <v>20</v>
      </c>
      <c r="H17" s="32">
        <v>20</v>
      </c>
      <c r="I17" s="26"/>
    </row>
    <row r="18" ht="33" customHeight="1" spans="1:9">
      <c r="A18" s="27"/>
      <c r="B18" s="28" t="s">
        <v>47</v>
      </c>
      <c r="C18" s="29" t="s">
        <v>53</v>
      </c>
      <c r="D18" s="30" t="s">
        <v>49</v>
      </c>
      <c r="E18" s="30" t="s">
        <v>49</v>
      </c>
      <c r="F18" s="31" t="s">
        <v>49</v>
      </c>
      <c r="G18" s="32">
        <v>0</v>
      </c>
      <c r="H18" s="32">
        <v>0</v>
      </c>
      <c r="I18" s="26"/>
    </row>
    <row r="19" ht="33" customHeight="1" spans="1:9">
      <c r="A19" s="27"/>
      <c r="B19" s="28" t="s">
        <v>47</v>
      </c>
      <c r="C19" s="29" t="s">
        <v>54</v>
      </c>
      <c r="D19" s="30" t="s">
        <v>55</v>
      </c>
      <c r="E19" s="30" t="s">
        <v>56</v>
      </c>
      <c r="F19" s="31" t="s">
        <v>40</v>
      </c>
      <c r="G19" s="32">
        <v>20</v>
      </c>
      <c r="H19" s="32">
        <v>20</v>
      </c>
      <c r="I19" s="26"/>
    </row>
    <row r="20" ht="26" customHeight="1" spans="1:9">
      <c r="A20" s="33"/>
      <c r="B20" s="34" t="s">
        <v>57</v>
      </c>
      <c r="C20" s="35"/>
      <c r="D20" s="35"/>
      <c r="E20" s="35"/>
      <c r="F20" s="36"/>
      <c r="G20" s="37">
        <f ca="1">G5+SUM(INDIRECT("G12:G"&amp;ROW()-1))</f>
        <v>100</v>
      </c>
      <c r="H20" s="38">
        <f ca="1">I5+SUM(INDIRECT("H12:H"&amp;ROW()-1))</f>
        <v>99.8</v>
      </c>
      <c r="I20" s="38" t="s">
        <v>17</v>
      </c>
    </row>
    <row r="21" customHeight="1" spans="1:9">
      <c r="A21" s="39" t="s">
        <v>58</v>
      </c>
      <c r="B21" s="39"/>
      <c r="C21" s="39"/>
      <c r="D21" s="39"/>
      <c r="E21" s="39"/>
      <c r="F21" s="39"/>
      <c r="G21" s="39"/>
      <c r="H21" s="39"/>
      <c r="I21" s="39"/>
    </row>
    <row r="22" customHeight="1" spans="1:9">
      <c r="A22" s="40"/>
      <c r="B22" s="40"/>
      <c r="C22" s="40"/>
      <c r="D22" s="40"/>
      <c r="E22" s="40"/>
      <c r="F22" s="40"/>
      <c r="G22" s="40"/>
      <c r="H22" s="40"/>
      <c r="I22" s="40"/>
    </row>
    <row r="23" customHeight="1" spans="1:9">
      <c r="A23" s="40"/>
      <c r="B23" s="40"/>
      <c r="C23" s="40"/>
      <c r="D23" s="40"/>
      <c r="E23" s="40"/>
      <c r="F23" s="40"/>
      <c r="G23" s="40"/>
      <c r="H23" s="40"/>
      <c r="I23" s="40"/>
    </row>
    <row r="24" customHeight="1" spans="1:9">
      <c r="A24" s="40"/>
      <c r="B24" s="40"/>
      <c r="C24" s="40"/>
      <c r="D24" s="40"/>
      <c r="E24" s="40"/>
      <c r="F24" s="40"/>
      <c r="G24" s="40"/>
      <c r="H24" s="40"/>
      <c r="I24" s="40"/>
    </row>
    <row r="25" ht="41" customHeight="1" spans="1:9">
      <c r="A25" s="40"/>
      <c r="B25" s="40"/>
      <c r="C25" s="40"/>
      <c r="D25" s="40"/>
      <c r="E25" s="40"/>
      <c r="F25" s="40"/>
      <c r="G25" s="40"/>
      <c r="H25" s="40"/>
      <c r="I25" s="40"/>
    </row>
    <row r="26" customHeight="1" spans="2:9">
      <c r="B26" s="41"/>
      <c r="C26" s="41"/>
      <c r="D26" s="41"/>
      <c r="E26" s="41"/>
      <c r="F26" s="41"/>
      <c r="G26" s="41"/>
      <c r="H26" s="41"/>
      <c r="I26" s="41"/>
    </row>
    <row r="27" customHeight="1" spans="2:9">
      <c r="B27" s="41"/>
      <c r="C27" s="41"/>
      <c r="D27" s="41"/>
      <c r="E27" s="41"/>
      <c r="F27" s="41"/>
      <c r="G27" s="41"/>
      <c r="H27" s="41"/>
      <c r="I27" s="41"/>
    </row>
    <row r="28" customHeight="1" spans="2:9">
      <c r="B28" s="41"/>
      <c r="C28" s="41"/>
      <c r="D28" s="41"/>
      <c r="E28" s="41"/>
      <c r="F28" s="41"/>
      <c r="G28" s="41"/>
      <c r="H28" s="41"/>
      <c r="I28" s="41"/>
    </row>
  </sheetData>
  <mergeCells count="21">
    <mergeCell ref="A1:I1"/>
    <mergeCell ref="B2:E2"/>
    <mergeCell ref="G2:I2"/>
    <mergeCell ref="B3:E3"/>
    <mergeCell ref="G3:I3"/>
    <mergeCell ref="B4:C4"/>
    <mergeCell ref="B5:C5"/>
    <mergeCell ref="B6:C6"/>
    <mergeCell ref="B7:C7"/>
    <mergeCell ref="B8:C8"/>
    <mergeCell ref="B9:E9"/>
    <mergeCell ref="F9:I9"/>
    <mergeCell ref="B10:E10"/>
    <mergeCell ref="F10:I10"/>
    <mergeCell ref="B20:F20"/>
    <mergeCell ref="A4:A8"/>
    <mergeCell ref="A9:A10"/>
    <mergeCell ref="A11:A19"/>
    <mergeCell ref="B12:B15"/>
    <mergeCell ref="B16:B19"/>
    <mergeCell ref="A21:I25"/>
  </mergeCells>
  <pageMargins left="0.314583333333333" right="0.314583333333333" top="0.751388888888889" bottom="0.751388888888889" header="0.298611111111111" footer="0.298611111111111"/>
  <pageSetup paperSize="9" scale="9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李捷雄</cp:lastModifiedBy>
  <dcterms:created xsi:type="dcterms:W3CDTF">2015-06-06T02:19:00Z</dcterms:created>
  <dcterms:modified xsi:type="dcterms:W3CDTF">2022-10-27T02:31:14Z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