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<sst xmlns="http://schemas.openxmlformats.org/spreadsheetml/2006/main" count="77" uniqueCount="59">
  <si>
    <t>项目支出绩效自评表</t>
  </si>
  <si>
    <t>项目名称</t>
  </si>
  <si>
    <t>区疫情防控应急专项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</si>
  <si>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</si>
  <si>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</si>
  <si>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</si>
  <si>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</si>
  <si>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</si>
  <si>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</si>
  <si>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</si>
  <si>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</si>
  <si>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</si>
  <si>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</si>
  <si>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</si>
  <si>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</si>
  <si>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</si>
  <si>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</si>
  <si>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</si>
  <si>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</si>
  <si>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</si>
  <si>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</si>
  <si>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</si>
  <si>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做好深港跨境运输货主单位作业点、大型商超、非星级酒店等重点场所疫情防控工作。
</t>
  </si>
  <si>
    <t>成立大型商超、非星级酒店等重点场所疫情防控小组，建立巡查制度，每周覆盖60家大型商超疫情防控检查、22家进口冷链食品冷库疫情防控、消杀台账检查整改工作。有效做好疫情防控工作。
2021年及时推进作业点重点人员名单录入和核酸检测工作，落实作业点新增、压减和台账更新工作，解答作业点关于申请设立、资格取消等作业点防疫政策相关问题，做好跨境安系统工作和作业点督导检查等工作，深港跨境运输货主单位作业点的防控检查工作完成率100%，防控检查人员工作达标率达到100%，群众满意度较高，有效落实了作业点疫情防控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</si>
  <si>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</si>
  <si>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</si>
  <si>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</si>
  <si>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</si>
  <si>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</si>
  <si>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</si>
  <si>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</si>
  <si>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</si>
  <si>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</si>
  <si>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</si>
  <si>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</si>
  <si>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防控检查工作完成率</t>
  </si>
  <si>
    <t>100%</t>
  </si>
  <si>
    <t>质量指标</t>
  </si>
  <si>
    <t>防控检查人员工作达标率</t>
  </si>
  <si>
    <t>时效指标</t>
  </si>
  <si>
    <t>工作开展时间</t>
  </si>
  <si>
    <t>180天</t>
  </si>
  <si>
    <t>成本指标</t>
  </si>
  <si>
    <t>成本控制率</t>
  </si>
  <si>
    <t>≤100%</t>
  </si>
  <si>
    <t>99%</t>
  </si>
  <si>
    <t>效益指标
（40分）</t>
  </si>
  <si>
    <t>经济效益指标</t>
  </si>
  <si>
    <t>不适用</t>
  </si>
  <si>
    <t>社会效益指标</t>
  </si>
  <si>
    <t>有效做好疫情防控工作</t>
  </si>
  <si>
    <t>有效</t>
  </si>
  <si>
    <t>生态效益指标</t>
  </si>
  <si>
    <t>满意度指标</t>
  </si>
  <si>
    <t>群众满意度</t>
  </si>
  <si>
    <t>≧90%</t>
  </si>
  <si>
    <t>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</si>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</sst>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7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21" borderId="14" applyNumberFormat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0" fillId="29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13" borderId="16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13" borderId="13" applyNumberFormat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11" borderId="12" applyNumberFormat="false" applyFont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3" fillId="0" borderId="2" xfId="0" applyNumberFormat="true" applyFont="true" applyFill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zoomScale="115" zoomScaleNormal="115" workbookViewId="0">
      <selection activeCell="K10" sqref="K10"/>
    </sheetView>
  </sheetViews>
  <sheetFormatPr defaultColWidth="9" defaultRowHeight="13.5"/>
  <cols>
    <col min="2" max="2" width="12.625" customWidth="true"/>
    <col min="3" max="3" width="15.625" customWidth="true"/>
    <col min="4" max="4" width="13.3666666666667" style="1" customWidth="true"/>
    <col min="5" max="6" width="12.625" customWidth="true"/>
    <col min="7" max="7" width="8.45" customWidth="true"/>
    <col min="8" max="8" width="9.44166666666667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3"/>
      <c r="E1" s="2"/>
      <c r="F1" s="2"/>
      <c r="G1" s="2"/>
      <c r="H1" s="2"/>
      <c r="I1" s="2"/>
    </row>
    <row r="2" spans="1:9">
      <c r="A2" s="4" t="s">
        <v>1</v>
      </c>
      <c r="B2" s="5" t="s">
        <v>2</v>
      </c>
      <c r="C2" s="6"/>
      <c r="D2" s="7"/>
      <c r="E2" s="33"/>
      <c r="F2" s="4" t="s">
        <v>3</v>
      </c>
      <c r="G2" s="34">
        <v>540000</v>
      </c>
      <c r="H2" s="34"/>
      <c r="I2" s="34"/>
    </row>
    <row r="3" spans="1:9">
      <c r="A3" s="4" t="s">
        <v>4</v>
      </c>
      <c r="B3" s="5" t="s">
        <v>5</v>
      </c>
      <c r="C3" s="6"/>
      <c r="D3" s="7"/>
      <c r="E3" s="33"/>
      <c r="F3" s="4" t="s">
        <v>6</v>
      </c>
      <c r="G3" s="35"/>
      <c r="H3" s="35"/>
      <c r="I3" s="35"/>
    </row>
    <row r="4" spans="1:9">
      <c r="A4" s="8" t="s">
        <v>7</v>
      </c>
      <c r="B4" s="9"/>
      <c r="C4" s="9"/>
      <c r="D4" s="10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12" t="s">
        <v>13</v>
      </c>
    </row>
    <row r="5" spans="1:9">
      <c r="A5" s="11"/>
      <c r="B5" s="12" t="s">
        <v>14</v>
      </c>
      <c r="C5" s="12"/>
      <c r="D5" s="13">
        <v>0</v>
      </c>
      <c r="E5" s="36">
        <f>SUM(E6:E8)</f>
        <v>540000</v>
      </c>
      <c r="F5" s="36">
        <f>SUM(F6:F8)</f>
        <v>535300</v>
      </c>
      <c r="G5" s="37">
        <v>10</v>
      </c>
      <c r="H5" s="38">
        <f>IF(AND(E5=0,F5=0),1,IF(E5=0,0,ROUND(F5/E5,2)))</f>
        <v>0.99</v>
      </c>
      <c r="I5" s="34">
        <f>ROUND(H5*G5,2)</f>
        <v>9.9</v>
      </c>
    </row>
    <row r="6" spans="1:9">
      <c r="A6" s="11"/>
      <c r="B6" s="14" t="s">
        <v>15</v>
      </c>
      <c r="C6" s="15"/>
      <c r="D6" s="13">
        <v>0</v>
      </c>
      <c r="E6" s="39">
        <v>540000</v>
      </c>
      <c r="F6" s="39">
        <v>535300</v>
      </c>
      <c r="G6" s="37">
        <v>10</v>
      </c>
      <c r="H6" s="38">
        <f>IF(AND(E6=0,F6=0),1,IF(E6=0,0,ROUND(F6/E6,2)))</f>
        <v>0.99</v>
      </c>
      <c r="I6" s="34">
        <f>ROUND(H6*G6,2)</f>
        <v>9.9</v>
      </c>
    </row>
    <row r="7" spans="1:9">
      <c r="A7" s="11"/>
      <c r="B7" s="14" t="s">
        <v>16</v>
      </c>
      <c r="C7" s="15"/>
      <c r="D7" s="13">
        <v>0</v>
      </c>
      <c r="E7" s="39">
        <v>0</v>
      </c>
      <c r="F7" s="39">
        <v>0</v>
      </c>
      <c r="G7" s="40" t="s">
        <v>17</v>
      </c>
      <c r="H7" s="38">
        <v>0</v>
      </c>
      <c r="I7" s="40" t="s">
        <v>17</v>
      </c>
    </row>
    <row r="8" spans="1:9">
      <c r="A8" s="16"/>
      <c r="B8" s="17" t="s">
        <v>18</v>
      </c>
      <c r="C8" s="17"/>
      <c r="D8" s="13">
        <f>D5-D6-D7</f>
        <v>0</v>
      </c>
      <c r="E8" s="39">
        <v>0</v>
      </c>
      <c r="F8" s="39">
        <v>0</v>
      </c>
      <c r="G8" s="40" t="s">
        <v>17</v>
      </c>
      <c r="H8" s="38">
        <v>0</v>
      </c>
      <c r="I8" s="40" t="s">
        <v>17</v>
      </c>
    </row>
    <row r="9" spans="1:9">
      <c r="A9" s="10" t="s">
        <v>19</v>
      </c>
      <c r="B9" s="18" t="s">
        <v>20</v>
      </c>
      <c r="C9" s="19"/>
      <c r="D9" s="20"/>
      <c r="E9" s="41"/>
      <c r="F9" s="4" t="s">
        <v>21</v>
      </c>
      <c r="G9" s="4"/>
      <c r="H9" s="4"/>
      <c r="I9" s="4"/>
    </row>
    <row r="10" ht="144" customHeight="true" spans="1:9">
      <c r="A10" s="10"/>
      <c r="B10" s="21" t="s">
        <v>22</v>
      </c>
      <c r="C10" s="22"/>
      <c r="D10" s="22"/>
      <c r="E10" s="42"/>
      <c r="F10" s="43" t="s">
        <v>23</v>
      </c>
      <c r="G10" s="43"/>
      <c r="H10" s="43"/>
      <c r="I10" s="43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</row>
    <row r="12" ht="17" customHeight="true" spans="1:9">
      <c r="A12" s="24"/>
      <c r="B12" s="25" t="s">
        <v>33</v>
      </c>
      <c r="C12" s="26" t="s">
        <v>34</v>
      </c>
      <c r="D12" s="27" t="s">
        <v>35</v>
      </c>
      <c r="E12" s="44" t="s">
        <v>36</v>
      </c>
      <c r="F12" s="45" t="s">
        <v>36</v>
      </c>
      <c r="G12" s="46">
        <v>15</v>
      </c>
      <c r="H12" s="46">
        <v>15</v>
      </c>
      <c r="I12" s="51"/>
    </row>
    <row r="13" ht="17" customHeight="true" spans="1:9">
      <c r="A13" s="24"/>
      <c r="B13" s="25" t="s">
        <v>33</v>
      </c>
      <c r="C13" s="26" t="s">
        <v>37</v>
      </c>
      <c r="D13" s="27" t="s">
        <v>38</v>
      </c>
      <c r="E13" s="44" t="s">
        <v>36</v>
      </c>
      <c r="F13" s="45" t="s">
        <v>36</v>
      </c>
      <c r="G13" s="46">
        <v>15</v>
      </c>
      <c r="H13" s="46">
        <v>15</v>
      </c>
      <c r="I13" s="51"/>
    </row>
    <row r="14" ht="17" customHeight="true" spans="1:9">
      <c r="A14" s="24"/>
      <c r="B14" s="25" t="s">
        <v>33</v>
      </c>
      <c r="C14" s="26" t="s">
        <v>39</v>
      </c>
      <c r="D14" s="27" t="s">
        <v>40</v>
      </c>
      <c r="E14" s="44" t="s">
        <v>41</v>
      </c>
      <c r="F14" s="45" t="s">
        <v>41</v>
      </c>
      <c r="G14" s="46">
        <v>10</v>
      </c>
      <c r="H14" s="46">
        <v>10</v>
      </c>
      <c r="I14" s="51"/>
    </row>
    <row r="15" ht="17" customHeight="true" spans="1:9">
      <c r="A15" s="24"/>
      <c r="B15" s="25" t="s">
        <v>33</v>
      </c>
      <c r="C15" s="26" t="s">
        <v>42</v>
      </c>
      <c r="D15" s="27" t="s">
        <v>43</v>
      </c>
      <c r="E15" s="44" t="s">
        <v>44</v>
      </c>
      <c r="F15" s="47" t="s">
        <v>45</v>
      </c>
      <c r="G15" s="46">
        <v>10</v>
      </c>
      <c r="H15" s="46">
        <v>10</v>
      </c>
      <c r="I15" s="51"/>
    </row>
    <row r="16" ht="17" customHeight="true" spans="1:9">
      <c r="A16" s="24"/>
      <c r="B16" s="25" t="s">
        <v>46</v>
      </c>
      <c r="C16" s="26" t="s">
        <v>47</v>
      </c>
      <c r="D16" s="27" t="s">
        <v>48</v>
      </c>
      <c r="E16" s="44" t="s">
        <v>48</v>
      </c>
      <c r="F16" s="45"/>
      <c r="G16" s="46"/>
      <c r="H16" s="46"/>
      <c r="I16" s="51"/>
    </row>
    <row r="17" ht="17" customHeight="true" spans="1:9">
      <c r="A17" s="24"/>
      <c r="B17" s="25" t="s">
        <v>46</v>
      </c>
      <c r="C17" s="26" t="s">
        <v>49</v>
      </c>
      <c r="D17" s="27" t="s">
        <v>50</v>
      </c>
      <c r="E17" s="44" t="s">
        <v>51</v>
      </c>
      <c r="F17" s="45" t="s">
        <v>51</v>
      </c>
      <c r="G17" s="48">
        <v>30</v>
      </c>
      <c r="H17" s="48">
        <v>30</v>
      </c>
      <c r="I17" s="51"/>
    </row>
    <row r="18" ht="17" customHeight="true" spans="1:9">
      <c r="A18" s="24"/>
      <c r="B18" s="25" t="s">
        <v>46</v>
      </c>
      <c r="C18" s="26" t="s">
        <v>52</v>
      </c>
      <c r="D18" s="27" t="s">
        <v>48</v>
      </c>
      <c r="E18" s="44" t="s">
        <v>48</v>
      </c>
      <c r="F18" s="45"/>
      <c r="G18" s="48"/>
      <c r="H18" s="48"/>
      <c r="I18" s="51"/>
    </row>
    <row r="19" ht="17" customHeight="true" spans="1:9">
      <c r="A19" s="24"/>
      <c r="B19" s="25" t="s">
        <v>46</v>
      </c>
      <c r="C19" s="26" t="s">
        <v>53</v>
      </c>
      <c r="D19" s="27" t="s">
        <v>54</v>
      </c>
      <c r="E19" s="44" t="s">
        <v>55</v>
      </c>
      <c r="F19" s="49" t="s">
        <v>56</v>
      </c>
      <c r="G19" s="48">
        <v>10</v>
      </c>
      <c r="H19" s="48">
        <v>10</v>
      </c>
      <c r="I19" s="51"/>
    </row>
    <row r="20" ht="16.5" customHeight="true" spans="1:9">
      <c r="A20" s="28"/>
      <c r="B20" s="18" t="s">
        <v>57</v>
      </c>
      <c r="C20" s="19"/>
      <c r="D20" s="20"/>
      <c r="E20" s="19"/>
      <c r="F20" s="41"/>
      <c r="G20" s="50">
        <f ca="1">G5+SUM(INDIRECT("G12:G"&amp;ROW()-1))</f>
        <v>100</v>
      </c>
      <c r="H20" s="35">
        <f ca="1">I5+SUM(INDIRECT("H12:H"&amp;ROW()-1))</f>
        <v>99.9</v>
      </c>
      <c r="I20" s="40" t="s">
        <v>17</v>
      </c>
    </row>
    <row r="21" ht="14.25" customHeight="true" spans="1:9">
      <c r="A21" s="29" t="s">
        <v>58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31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2"/>
      <c r="E26" s="31"/>
      <c r="F26" s="31"/>
      <c r="G26" s="31"/>
      <c r="H26" s="31"/>
      <c r="I26" s="3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2015-06-08T18:19:00Z</dcterms:created>
  <dcterms:modified xsi:type="dcterms:W3CDTF">2022-08-16T11:35:04Z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