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Sheet1!$A$1:$I$28</definedName>
  </definedNames>
  <calcPr calcId="144525"/>
</workbook>
</file>

<file path=xl/sharedStrings.xml><?xml version="1.0" encoding="utf-8"?>
<sst xmlns="http://schemas.openxmlformats.org/spreadsheetml/2006/main" count="95" uniqueCount="67">
  <si>
    <t>项目支出绩效自评表</t>
  </si>
  <si>
    <t>项目名称</t>
  </si>
  <si>
    <t>产业专项资金管理事务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</si>
  <si>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</si>
  <si>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</si>
  <si>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</si>
  <si>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</si>
  <si>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</si>
  <si>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</si>
  <si>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</si>
  <si>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</si>
  <si>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</si>
  <si>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</si>
  <si>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</si>
  <si>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</si>
  <si>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</si>
  <si>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</si>
  <si>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</si>
  <si>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</si>
  <si>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</si>
  <si>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</si>
  <si>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</si>
  <si>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开展资金项目专家评审。2.开展资金项目专项审计。3.完成2021年产业资金项目绩效评估。4.开展产业资金项目合规性审查专项服务。5.委托专业机构合作开展产业发展专项资金项目审核、审计等工作。6.开展旧工业区整治提升项目造价评估。</t>
  </si>
  <si>
    <t>1.委托专业机构合作开展产业发展专项资金项目审核、审计等工作,完成专家评审3次，完成专项审计8次。3.协助完成2021年产业资金项目绩效评价工作。4.完成产业资金项目合规性审查专项服务，完成网上预审项目1562宗，协助完成拨付2021年产业发展专项资金15.67亿元，惠及企业3405家次。完成产业资金项目征求意见2637宗，项目公示1824宗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</si>
  <si>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</si>
  <si>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</si>
  <si>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</si>
  <si>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</si>
  <si>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</si>
  <si>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</si>
  <si>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</si>
  <si>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</si>
  <si>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</si>
  <si>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</si>
  <si>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</si>
  <si>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专家评审次数</t>
  </si>
  <si>
    <t>2次</t>
  </si>
  <si>
    <t>9次</t>
  </si>
  <si>
    <t>偏差原因：我区政策宣传力度加大，走访企业频率提高，企业申报专项资金积极性增加，申报专项资金资助企业家数增加，因而专家评审次数相应增加。
改进措施：下一步，将更加合理地预估变动情况，更为科学地设置绩效目标。</t>
  </si>
  <si>
    <t>专项审计次数</t>
  </si>
  <si>
    <t>3次</t>
  </si>
  <si>
    <t>17次</t>
  </si>
  <si>
    <t>偏差原因：我区政策宣传力度加大，走访企业频率提高，企业申报专项资金积极性增加，申报专项资金资助企业家数增加，因而专家审计次数相应增加。
改进措施：下一步，将更加合理地预估变动情况，更为科学地设置绩效目标。</t>
  </si>
  <si>
    <t>质量指标</t>
  </si>
  <si>
    <t>专家评审验收合格率</t>
  </si>
  <si>
    <t>100%</t>
  </si>
  <si>
    <t>专项审计验收合格率</t>
  </si>
  <si>
    <t>时效指标</t>
  </si>
  <si>
    <t>工作完成及时率</t>
  </si>
  <si>
    <t>成本指标</t>
  </si>
  <si>
    <t>成本控制率</t>
  </si>
  <si>
    <t>≤100%</t>
  </si>
  <si>
    <t>75%</t>
  </si>
  <si>
    <t>效益指标
（40分）</t>
  </si>
  <si>
    <t>经济效益指标</t>
  </si>
  <si>
    <t>不适用</t>
  </si>
  <si>
    <t>/</t>
  </si>
  <si>
    <t>社会效益指标</t>
  </si>
  <si>
    <t>有效保障产业专项资金使用合规性、合法性</t>
  </si>
  <si>
    <t>有效</t>
  </si>
  <si>
    <t>生态效益指标</t>
  </si>
  <si>
    <t>满意度指标</t>
  </si>
  <si>
    <t>服务委托方满意度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</si>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</sst>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4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29" borderId="13" applyNumberFormat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2" fillId="24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30" borderId="15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0" fillId="33" borderId="17" applyNumberFormat="false" applyFont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/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center" vertical="top"/>
    </xf>
    <xf numFmtId="49" fontId="2" fillId="0" borderId="2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I36" sqref="I36"/>
    </sheetView>
  </sheetViews>
  <sheetFormatPr defaultColWidth="9" defaultRowHeight="13.5"/>
  <cols>
    <col min="2" max="2" width="12.6333333333333" customWidth="true"/>
    <col min="3" max="3" width="15.6333333333333" customWidth="true"/>
    <col min="4" max="6" width="12.6333333333333" customWidth="true"/>
    <col min="7" max="8" width="6.63333333333333" customWidth="true"/>
    <col min="9" max="9" width="34.5083333333333" customWidth="true"/>
  </cols>
  <sheetData>
    <row r="1" ht="16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4" t="s">
        <v>2</v>
      </c>
      <c r="C2" s="5"/>
      <c r="D2" s="5"/>
      <c r="E2" s="31"/>
      <c r="F2" s="3" t="s">
        <v>3</v>
      </c>
      <c r="G2" s="32">
        <v>7133985</v>
      </c>
      <c r="H2" s="32"/>
      <c r="I2" s="32"/>
    </row>
    <row r="3" spans="1:9">
      <c r="A3" s="3" t="s">
        <v>4</v>
      </c>
      <c r="B3" s="4" t="s">
        <v>5</v>
      </c>
      <c r="C3" s="5"/>
      <c r="D3" s="5"/>
      <c r="E3" s="31"/>
      <c r="F3" s="3" t="s">
        <v>6</v>
      </c>
      <c r="G3" s="33"/>
      <c r="H3" s="33"/>
      <c r="I3" s="33"/>
    </row>
    <row r="4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 t="s">
        <v>13</v>
      </c>
    </row>
    <row r="5" spans="1:9">
      <c r="A5" s="9"/>
      <c r="B5" s="8" t="s">
        <v>14</v>
      </c>
      <c r="C5" s="8"/>
      <c r="D5" s="10">
        <v>6830000</v>
      </c>
      <c r="E5" s="10">
        <f>SUM(E6:E8)</f>
        <v>7133985</v>
      </c>
      <c r="F5" s="10">
        <f>SUM(F6:F8)</f>
        <v>5369817</v>
      </c>
      <c r="G5" s="34">
        <v>10</v>
      </c>
      <c r="H5" s="10">
        <f>IF(AND(E5=0,F5=0),1,IF(E5=0,0,ROUND(F5/E5,2)))</f>
        <v>0.75</v>
      </c>
      <c r="I5" s="32">
        <f>ROUND(H5*G5,2)</f>
        <v>7.5</v>
      </c>
    </row>
    <row r="6" spans="1:9">
      <c r="A6" s="9"/>
      <c r="B6" s="11" t="s">
        <v>15</v>
      </c>
      <c r="C6" s="12"/>
      <c r="D6" s="10">
        <v>6830000</v>
      </c>
      <c r="E6" s="35">
        <v>7133985</v>
      </c>
      <c r="F6" s="35">
        <v>5369817</v>
      </c>
      <c r="G6" s="34">
        <v>10</v>
      </c>
      <c r="H6" s="10">
        <f>IF(AND(E6=0,F6=0),1,IF(E6=0,0,ROUND(F6/E6,2)))</f>
        <v>0.75</v>
      </c>
      <c r="I6" s="32">
        <f>ROUND(H6*G6,2)</f>
        <v>7.5</v>
      </c>
    </row>
    <row r="7" spans="1:9">
      <c r="A7" s="9"/>
      <c r="B7" s="11" t="s">
        <v>16</v>
      </c>
      <c r="C7" s="12"/>
      <c r="D7" s="10">
        <v>0</v>
      </c>
      <c r="E7" s="35">
        <v>0</v>
      </c>
      <c r="F7" s="35">
        <v>0</v>
      </c>
      <c r="G7" s="36" t="s">
        <v>17</v>
      </c>
      <c r="H7" s="10">
        <v>0</v>
      </c>
      <c r="I7" s="36" t="s">
        <v>17</v>
      </c>
    </row>
    <row r="8" spans="1:9">
      <c r="A8" s="13"/>
      <c r="B8" s="14" t="s">
        <v>18</v>
      </c>
      <c r="C8" s="14"/>
      <c r="D8" s="10">
        <f>D5-D6-D7</f>
        <v>0</v>
      </c>
      <c r="E8" s="35">
        <v>0</v>
      </c>
      <c r="F8" s="35">
        <v>0</v>
      </c>
      <c r="G8" s="36" t="s">
        <v>17</v>
      </c>
      <c r="H8" s="10">
        <v>0</v>
      </c>
      <c r="I8" s="36" t="s">
        <v>17</v>
      </c>
    </row>
    <row r="9" spans="1:9">
      <c r="A9" s="15" t="s">
        <v>19</v>
      </c>
      <c r="B9" s="16" t="s">
        <v>20</v>
      </c>
      <c r="C9" s="17"/>
      <c r="D9" s="17"/>
      <c r="E9" s="37"/>
      <c r="F9" s="3" t="s">
        <v>21</v>
      </c>
      <c r="G9" s="3"/>
      <c r="H9" s="3"/>
      <c r="I9" s="3"/>
    </row>
    <row r="10" ht="71" customHeight="true" spans="1:9">
      <c r="A10" s="15"/>
      <c r="B10" s="18" t="s">
        <v>22</v>
      </c>
      <c r="C10" s="19"/>
      <c r="D10" s="19"/>
      <c r="E10" s="38"/>
      <c r="F10" s="39" t="s">
        <v>23</v>
      </c>
      <c r="G10" s="39"/>
      <c r="H10" s="39"/>
      <c r="I10" s="39"/>
    </row>
    <row r="11" ht="20.25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</row>
    <row r="12" ht="97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24" t="s">
        <v>37</v>
      </c>
      <c r="G12" s="40">
        <v>8</v>
      </c>
      <c r="H12" s="40">
        <v>8</v>
      </c>
      <c r="I12" s="39" t="s">
        <v>38</v>
      </c>
    </row>
    <row r="13" ht="106" customHeight="true" spans="1:9">
      <c r="A13" s="21"/>
      <c r="B13" s="22" t="s">
        <v>33</v>
      </c>
      <c r="C13" s="23" t="s">
        <v>34</v>
      </c>
      <c r="D13" s="24" t="s">
        <v>39</v>
      </c>
      <c r="E13" s="24" t="s">
        <v>40</v>
      </c>
      <c r="F13" s="24" t="s">
        <v>41</v>
      </c>
      <c r="G13" s="40">
        <v>8</v>
      </c>
      <c r="H13" s="40">
        <v>8</v>
      </c>
      <c r="I13" s="39" t="s">
        <v>42</v>
      </c>
    </row>
    <row r="14" s="1" customFormat="true" ht="26" customHeight="true" spans="1:9">
      <c r="A14" s="21"/>
      <c r="B14" s="22" t="s">
        <v>33</v>
      </c>
      <c r="C14" s="25" t="s">
        <v>43</v>
      </c>
      <c r="D14" s="26" t="s">
        <v>44</v>
      </c>
      <c r="E14" s="26" t="s">
        <v>45</v>
      </c>
      <c r="F14" s="26" t="s">
        <v>45</v>
      </c>
      <c r="G14" s="41">
        <v>10</v>
      </c>
      <c r="H14" s="41">
        <v>10</v>
      </c>
      <c r="I14" s="43"/>
    </row>
    <row r="15" s="1" customFormat="true" ht="26" customHeight="true" spans="1:9">
      <c r="A15" s="21"/>
      <c r="B15" s="22" t="s">
        <v>33</v>
      </c>
      <c r="C15" s="25" t="s">
        <v>43</v>
      </c>
      <c r="D15" s="26" t="s">
        <v>46</v>
      </c>
      <c r="E15" s="26" t="s">
        <v>45</v>
      </c>
      <c r="F15" s="26" t="s">
        <v>45</v>
      </c>
      <c r="G15" s="41">
        <v>10</v>
      </c>
      <c r="H15" s="41">
        <v>10</v>
      </c>
      <c r="I15" s="43"/>
    </row>
    <row r="16" s="1" customFormat="true" ht="24" customHeight="true" spans="1:9">
      <c r="A16" s="21"/>
      <c r="B16" s="22" t="s">
        <v>33</v>
      </c>
      <c r="C16" s="25" t="s">
        <v>47</v>
      </c>
      <c r="D16" s="26" t="s">
        <v>48</v>
      </c>
      <c r="E16" s="26" t="s">
        <v>45</v>
      </c>
      <c r="F16" s="26" t="s">
        <v>45</v>
      </c>
      <c r="G16" s="41">
        <v>8</v>
      </c>
      <c r="H16" s="41">
        <v>8</v>
      </c>
      <c r="I16" s="43"/>
    </row>
    <row r="17" s="1" customFormat="true" ht="17" customHeight="true" spans="1:9">
      <c r="A17" s="21"/>
      <c r="B17" s="22" t="s">
        <v>33</v>
      </c>
      <c r="C17" s="25" t="s">
        <v>49</v>
      </c>
      <c r="D17" s="26" t="s">
        <v>50</v>
      </c>
      <c r="E17" s="26" t="s">
        <v>51</v>
      </c>
      <c r="F17" s="26" t="s">
        <v>52</v>
      </c>
      <c r="G17" s="41">
        <v>6</v>
      </c>
      <c r="H17" s="41">
        <v>6</v>
      </c>
      <c r="I17" s="43"/>
    </row>
    <row r="18" ht="17" customHeight="true" spans="1:9">
      <c r="A18" s="21"/>
      <c r="B18" s="22" t="s">
        <v>53</v>
      </c>
      <c r="C18" s="23" t="s">
        <v>54</v>
      </c>
      <c r="D18" s="24" t="s">
        <v>55</v>
      </c>
      <c r="E18" s="24" t="s">
        <v>55</v>
      </c>
      <c r="F18" s="24" t="s">
        <v>56</v>
      </c>
      <c r="G18" s="40" t="s">
        <v>56</v>
      </c>
      <c r="H18" s="40" t="s">
        <v>56</v>
      </c>
      <c r="I18" s="44"/>
    </row>
    <row r="19" ht="26" customHeight="true" spans="1:9">
      <c r="A19" s="21"/>
      <c r="B19" s="22" t="s">
        <v>53</v>
      </c>
      <c r="C19" s="23" t="s">
        <v>57</v>
      </c>
      <c r="D19" s="26" t="s">
        <v>58</v>
      </c>
      <c r="E19" s="24" t="s">
        <v>59</v>
      </c>
      <c r="F19" s="24" t="s">
        <v>59</v>
      </c>
      <c r="G19" s="40">
        <v>30</v>
      </c>
      <c r="H19" s="40">
        <v>30</v>
      </c>
      <c r="I19" s="45"/>
    </row>
    <row r="20" ht="11" customHeight="true" spans="1:9">
      <c r="A20" s="21"/>
      <c r="B20" s="22" t="s">
        <v>53</v>
      </c>
      <c r="C20" s="23" t="s">
        <v>60</v>
      </c>
      <c r="D20" s="24" t="s">
        <v>55</v>
      </c>
      <c r="E20" s="24" t="s">
        <v>55</v>
      </c>
      <c r="F20" s="24" t="s">
        <v>56</v>
      </c>
      <c r="G20" s="40" t="s">
        <v>56</v>
      </c>
      <c r="H20" s="40" t="s">
        <v>56</v>
      </c>
      <c r="I20" s="45"/>
    </row>
    <row r="21" ht="24" customHeight="true" spans="1:9">
      <c r="A21" s="21"/>
      <c r="B21" s="22" t="s">
        <v>53</v>
      </c>
      <c r="C21" s="23" t="s">
        <v>61</v>
      </c>
      <c r="D21" s="26" t="s">
        <v>62</v>
      </c>
      <c r="E21" s="24" t="s">
        <v>63</v>
      </c>
      <c r="F21" s="24" t="s">
        <v>64</v>
      </c>
      <c r="G21" s="40">
        <v>10</v>
      </c>
      <c r="H21" s="40">
        <v>10</v>
      </c>
      <c r="I21" s="45"/>
    </row>
    <row r="22" ht="16.5" customHeight="true" spans="1:9">
      <c r="A22" s="27"/>
      <c r="B22" s="16" t="s">
        <v>65</v>
      </c>
      <c r="C22" s="17"/>
      <c r="D22" s="17"/>
      <c r="E22" s="17"/>
      <c r="F22" s="37"/>
      <c r="G22" s="42">
        <f ca="1">G5+SUM(INDIRECT("G12:G"&amp;ROW()-1))</f>
        <v>100</v>
      </c>
      <c r="H22" s="33">
        <f ca="1">I5+SUM(INDIRECT("H12:H"&amp;ROW()-1))</f>
        <v>97.5</v>
      </c>
      <c r="I22" s="36" t="s">
        <v>17</v>
      </c>
    </row>
    <row r="23" ht="12" customHeight="true" spans="1:9">
      <c r="A23" s="28" t="s">
        <v>66</v>
      </c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9"/>
      <c r="B24" s="29"/>
      <c r="C24" s="29"/>
      <c r="D24" s="29"/>
      <c r="E24" s="29"/>
      <c r="F24" s="29"/>
      <c r="G24" s="29"/>
      <c r="H24" s="29"/>
      <c r="I24" s="29"/>
    </row>
    <row r="25" ht="14.25" customHeight="true" spans="1:9">
      <c r="A25" s="29"/>
      <c r="B25" s="29"/>
      <c r="C25" s="29"/>
      <c r="D25" s="29"/>
      <c r="E25" s="29"/>
      <c r="F25" s="29"/>
      <c r="G25" s="29"/>
      <c r="H25" s="29"/>
      <c r="I25" s="29"/>
    </row>
    <row r="26" ht="14.25" customHeight="true" spans="1:9">
      <c r="A26" s="29"/>
      <c r="B26" s="29"/>
      <c r="C26" s="29"/>
      <c r="D26" s="29"/>
      <c r="E26" s="29"/>
      <c r="F26" s="29"/>
      <c r="G26" s="29"/>
      <c r="H26" s="29"/>
      <c r="I26" s="29"/>
    </row>
    <row r="27" ht="12" customHeight="true" spans="1:9">
      <c r="A27" s="29"/>
      <c r="B27" s="29"/>
      <c r="C27" s="29"/>
      <c r="D27" s="29"/>
      <c r="E27" s="29"/>
      <c r="F27" s="29"/>
      <c r="G27" s="29"/>
      <c r="H27" s="29"/>
      <c r="I27" s="29"/>
    </row>
    <row r="28" ht="7" customHeight="true" spans="2:9">
      <c r="B28" s="30"/>
      <c r="C28" s="30"/>
      <c r="D28" s="30"/>
      <c r="E28" s="30"/>
      <c r="F28" s="30"/>
      <c r="G28" s="30"/>
      <c r="H28" s="30"/>
      <c r="I28" s="30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3"/>
    <mergeCell ref="C14:C15"/>
    <mergeCell ref="A23:I27"/>
  </mergeCells>
  <pageMargins left="0.7" right="0.7" top="0.432638888888889" bottom="0.393055555555556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2022-08-16T11:27:21Z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KSOReadingLayout">
    <vt:bool>true</vt:bool>
  </property>
  <property fmtid="{D5CDD505-2E9C-101B-9397-08002B2CF9AE}" pid="4" name="ICV">
    <vt:lpwstr>94BA9BA7877E4BF58A15BE8237E5F83A</vt:lpwstr>
  </property>
</Properties>
</file>