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<sst xmlns="http://schemas.openxmlformats.org/spreadsheetml/2006/main" count="99" uniqueCount="66">
  <si>
    <t>项目支出绩效自评表</t>
  </si>
  <si>
    <t>项目名称</t>
  </si>
  <si>
    <t>工业互联网工作</t>
  </si>
  <si>
    <t>项目金额</t>
  </si>
  <si>
    <t>主管部门</t>
  </si>
  <si>
    <t>0902012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</si>
  <si>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</si>
  <si>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</si>
  <si>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</si>
  <si>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</si>
  <si>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</si>
  <si>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</si>
  <si>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</si>
  <si>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</si>
  <si>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</si>
  <si>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</si>
  <si>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</si>
  <si>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—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</si>
  <si>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</si>
  <si>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</si>
  <si>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</si>
  <si>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</si>
  <si>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1、完成摸底调研（包括工业园区和企业），编制完成龙华区2020年工业互联网发展调研报告、遴选优秀工业互联网应用园区、编制标杆项目案例集；2、出台工业互联网相关扶持政策；3、组织相关部门、重点园区、企业外出调研一次（第一季度）；4、全年组织三场工业互联网主题培训活动（第二、三、四季度各一场）。</t>
  </si>
  <si>
    <t>贯彻国家、省、市工业互联网创新发展行动计划，依托工业富联、华为创新中心等赋能平台，整合资源，深度调研园区企业，完成《龙华区工业互联网生态调研报告》、《龙华区工业互联网应用典型案例集》，遴选优秀工业互联网应用园区，出台工业互联网扶持政策，带领辖区企业参观欣旺达5G+工业互联网生产线、比亚迪汽车生产现场，今天国际等开展工业互联网应用调研两次，联合深圳市工业互联网联盟，举办形式多样线上、线下工业互联网相关主题培训服务，人才、工业APP讲座、服务商供需对接交流沙龙，推动龙华区工业互联网发展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</si>
  <si>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</si>
  <si>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</si>
  <si>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</si>
  <si>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</si>
  <si>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</si>
  <si>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</si>
  <si>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</si>
  <si>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</si>
  <si>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</si>
  <si>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</si>
  <si>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</si>
  <si>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调研报告数量</t>
  </si>
  <si>
    <t>一份</t>
  </si>
  <si>
    <t>外出调研活动次数</t>
  </si>
  <si>
    <t>一次</t>
  </si>
  <si>
    <t>二次</t>
  </si>
  <si>
    <t>工业互联网主题培训次数</t>
  </si>
  <si>
    <t>三次</t>
  </si>
  <si>
    <t>四次</t>
  </si>
  <si>
    <t>标杆项目案例集数量</t>
  </si>
  <si>
    <t>质量指标</t>
  </si>
  <si>
    <t>工业互联网培训参与率</t>
  </si>
  <si>
    <t>100%</t>
  </si>
  <si>
    <t>调研报告验收合格率</t>
  </si>
  <si>
    <t>时效指标</t>
  </si>
  <si>
    <t>工作完成及时率</t>
  </si>
  <si>
    <t>成本指标</t>
  </si>
  <si>
    <t>成本控制率</t>
  </si>
  <si>
    <t>≤100%</t>
  </si>
  <si>
    <t>效益指标
（40分）</t>
  </si>
  <si>
    <t>经济效益指标</t>
  </si>
  <si>
    <t>不适用</t>
  </si>
  <si>
    <t>社会效益指标</t>
  </si>
  <si>
    <t>工业互联网普及率</t>
  </si>
  <si>
    <t>有效提高</t>
  </si>
  <si>
    <t>生态效益指标</t>
  </si>
  <si>
    <t>满意度指标</t>
  </si>
  <si>
    <t>企业满意度</t>
  </si>
  <si>
    <t>≥90%</t>
  </si>
  <si>
    <t>90%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</si>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</sst>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.00_ "/>
    <numFmt numFmtId="43" formatCode="_ * #,##0.00_ ;_ * \-#,##0.00_ ;_ * &quot;-&quot;??_ ;_ @_ "/>
    <numFmt numFmtId="41" formatCode="_ * #,##0_ ;_ * \-#,##0_ ;_ * &quot;-&quot;_ ;_ @_ "/>
    <numFmt numFmtId="177" formatCode="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5" fillId="23" borderId="0" applyNumberFormat="false" applyBorder="false" applyAlignment="false" applyProtection="false">
      <alignment vertical="center"/>
    </xf>
    <xf numFmtId="0" fontId="4" fillId="30" borderId="0" applyNumberFormat="false" applyBorder="false" applyAlignment="false" applyProtection="false">
      <alignment vertical="center"/>
    </xf>
    <xf numFmtId="0" fontId="4" fillId="19" borderId="0" applyNumberFormat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4" fillId="16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4" fillId="24" borderId="0" applyNumberFormat="false" applyBorder="false" applyAlignment="false" applyProtection="false">
      <alignment vertical="center"/>
    </xf>
    <xf numFmtId="0" fontId="4" fillId="15" borderId="0" applyNumberFormat="false" applyBorder="false" applyAlignment="false" applyProtection="false">
      <alignment vertical="center"/>
    </xf>
    <xf numFmtId="0" fontId="4" fillId="21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6" fillId="26" borderId="15" applyNumberFormat="false" applyAlignment="false" applyProtection="false">
      <alignment vertical="center"/>
    </xf>
    <xf numFmtId="0" fontId="13" fillId="0" borderId="11" applyNumberFormat="false" applyFill="false" applyAlignment="false" applyProtection="false">
      <alignment vertical="center"/>
    </xf>
    <xf numFmtId="0" fontId="12" fillId="14" borderId="13" applyNumberForma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8" fillId="27" borderId="16" applyNumberFormat="false" applyAlignment="false" applyProtection="false">
      <alignment vertical="center"/>
    </xf>
    <xf numFmtId="0" fontId="4" fillId="33" borderId="0" applyNumberFormat="false" applyBorder="false" applyAlignment="false" applyProtection="false">
      <alignment vertical="center"/>
    </xf>
    <xf numFmtId="0" fontId="4" fillId="28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0" borderId="14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2" fillId="27" borderId="13" applyNumberFormat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0" fontId="0" fillId="11" borderId="12" applyNumberFormat="false" applyFont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9" fillId="0" borderId="11" applyNumberFormat="false" applyFill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20" fillId="0" borderId="17" applyNumberFormat="false" applyFill="false" applyAlignment="false" applyProtection="false">
      <alignment vertical="center"/>
    </xf>
    <xf numFmtId="0" fontId="4" fillId="8" borderId="0" applyNumberFormat="false" applyBorder="false" applyAlignment="false" applyProtection="false">
      <alignment vertical="center"/>
    </xf>
    <xf numFmtId="0" fontId="4" fillId="7" borderId="0" applyNumberFormat="false" applyBorder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6" fillId="0" borderId="10" applyNumberFormat="false" applyFill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4" fillId="5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9" fillId="29" borderId="0" applyNumberFormat="false" applyBorder="false" applyAlignment="false" applyProtection="false">
      <alignment vertical="center"/>
    </xf>
    <xf numFmtId="0" fontId="5" fillId="25" borderId="0" applyNumberFormat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4" fillId="3" borderId="0" applyNumberFormat="false" applyBorder="false" applyAlignment="false" applyProtection="false">
      <alignment vertical="center"/>
    </xf>
  </cellStyleXfs>
  <cellXfs count="43">
    <xf numFmtId="0" fontId="0" fillId="0" borderId="0" xfId="0"/>
    <xf numFmtId="0" fontId="1" fillId="0" borderId="1" xfId="0" applyFont="true" applyBorder="true" applyAlignment="true">
      <alignment horizontal="center" vertical="center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center" vertical="center"/>
    </xf>
    <xf numFmtId="0" fontId="2" fillId="2" borderId="6" xfId="0" applyFont="true" applyFill="true" applyBorder="true" applyAlignment="true">
      <alignment horizontal="center" vertical="center" wrapText="true"/>
    </xf>
    <xf numFmtId="176" fontId="2" fillId="0" borderId="2" xfId="0" applyNumberFormat="true" applyFont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Fill="true" applyBorder="true" applyAlignment="true">
      <alignment horizontal="center" vertical="center"/>
    </xf>
    <xf numFmtId="49" fontId="2" fillId="0" borderId="2" xfId="0" applyNumberFormat="true" applyFont="true" applyFill="true" applyBorder="true" applyAlignment="true">
      <alignment horizontal="center" vertical="center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2" fillId="0" borderId="7" xfId="0" applyFont="true" applyBorder="true" applyAlignment="true">
      <alignment horizontal="center" vertical="center"/>
    </xf>
    <xf numFmtId="176" fontId="2" fillId="0" borderId="2" xfId="0" applyNumberFormat="true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/>
    </xf>
    <xf numFmtId="176" fontId="2" fillId="0" borderId="2" xfId="0" applyNumberFormat="true" applyFont="true" applyFill="true" applyBorder="true" applyAlignment="true">
      <alignment horizontal="right" vertical="center"/>
    </xf>
    <xf numFmtId="177" fontId="2" fillId="0" borderId="2" xfId="0" applyNumberFormat="true" applyFont="true" applyBorder="true" applyAlignment="true">
      <alignment horizontal="center" vertical="center"/>
    </xf>
    <xf numFmtId="176" fontId="2" fillId="0" borderId="2" xfId="0" applyNumberFormat="true" applyFont="true" applyFill="true" applyBorder="true" applyAlignment="true">
      <alignment horizontal="right" vertical="center"/>
    </xf>
    <xf numFmtId="0" fontId="2" fillId="0" borderId="2" xfId="0" applyFont="true" applyBorder="true" applyAlignment="true">
      <alignment horizontal="center"/>
    </xf>
    <xf numFmtId="0" fontId="2" fillId="2" borderId="7" xfId="0" applyFont="true" applyFill="true" applyBorder="true" applyAlignment="true">
      <alignment horizontal="center"/>
    </xf>
    <xf numFmtId="0" fontId="2" fillId="0" borderId="7" xfId="0" applyFont="true" applyBorder="true" applyAlignment="true">
      <alignment horizontal="left" vertical="center" wrapText="true"/>
    </xf>
    <xf numFmtId="49" fontId="2" fillId="0" borderId="2" xfId="0" applyNumberFormat="true" applyFont="true" applyFill="true" applyBorder="true" applyAlignment="true">
      <alignment horizontal="left" vertical="center" wrapText="true"/>
    </xf>
    <xf numFmtId="0" fontId="2" fillId="0" borderId="2" xfId="0" applyNumberFormat="true" applyFont="true" applyFill="true" applyBorder="true" applyAlignment="true">
      <alignment horizontal="center" vertical="center"/>
    </xf>
    <xf numFmtId="0" fontId="2" fillId="0" borderId="2" xfId="0" applyFont="true" applyBorder="true"/>
    <xf numFmtId="49" fontId="2" fillId="0" borderId="2" xfId="0" applyNumberFormat="true" applyFont="true" applyFill="true" applyBorder="true" applyAlignment="true">
      <alignment horizontal="left" vertical="top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tabSelected="1" zoomScale="115" zoomScaleNormal="115" workbookViewId="0">
      <selection activeCell="B10" sqref="B10:E10"/>
    </sheetView>
  </sheetViews>
  <sheetFormatPr defaultColWidth="9" defaultRowHeight="13.5"/>
  <cols>
    <col min="2" max="2" width="12.625" customWidth="true"/>
    <col min="3" max="3" width="13" customWidth="true"/>
    <col min="4" max="4" width="17.2666666666667" customWidth="true"/>
    <col min="5" max="5" width="16.1916666666667" customWidth="true"/>
    <col min="6" max="6" width="12.625" customWidth="true"/>
    <col min="7" max="8" width="6.625" customWidth="true"/>
    <col min="9" max="9" width="27.575" customWidth="true"/>
  </cols>
  <sheetData>
    <row r="1" ht="27" customHeight="true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2" t="s">
        <v>1</v>
      </c>
      <c r="B2" s="3" t="s">
        <v>2</v>
      </c>
      <c r="C2" s="4"/>
      <c r="D2" s="4"/>
      <c r="E2" s="30"/>
      <c r="F2" s="2" t="s">
        <v>3</v>
      </c>
      <c r="G2" s="31">
        <v>460000</v>
      </c>
      <c r="H2" s="31"/>
      <c r="I2" s="31"/>
    </row>
    <row r="3" spans="1:9">
      <c r="A3" s="2" t="s">
        <v>4</v>
      </c>
      <c r="B3" s="3" t="s">
        <v>5</v>
      </c>
      <c r="C3" s="4"/>
      <c r="D3" s="4"/>
      <c r="E3" s="30"/>
      <c r="F3" s="2" t="s">
        <v>6</v>
      </c>
      <c r="G3" s="32"/>
      <c r="H3" s="32"/>
      <c r="I3" s="32"/>
    </row>
    <row r="4" spans="1:9">
      <c r="A4" s="5" t="s">
        <v>7</v>
      </c>
      <c r="B4" s="6"/>
      <c r="C4" s="6"/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</row>
    <row r="5" spans="1:9">
      <c r="A5" s="8"/>
      <c r="B5" s="7" t="s">
        <v>14</v>
      </c>
      <c r="C5" s="7"/>
      <c r="D5" s="9">
        <v>460000</v>
      </c>
      <c r="E5" s="33">
        <f>SUM(E6:E8)</f>
        <v>460000</v>
      </c>
      <c r="F5" s="33">
        <f>SUM(F6:F8)</f>
        <v>458840</v>
      </c>
      <c r="G5" s="34">
        <v>10</v>
      </c>
      <c r="H5" s="9">
        <f>IF(AND(E5=0,F5=0),1,IF(E5=0,0,ROUND(F5/E5,2)))</f>
        <v>1</v>
      </c>
      <c r="I5" s="31">
        <f>ROUND(H5*G5,2)</f>
        <v>10</v>
      </c>
    </row>
    <row r="6" spans="1:9">
      <c r="A6" s="8"/>
      <c r="B6" s="10" t="s">
        <v>15</v>
      </c>
      <c r="C6" s="11"/>
      <c r="D6" s="9">
        <v>460000</v>
      </c>
      <c r="E6" s="35">
        <v>460000</v>
      </c>
      <c r="F6" s="35">
        <v>458840</v>
      </c>
      <c r="G6" s="34">
        <v>10</v>
      </c>
      <c r="H6" s="9">
        <f>IF(AND(E6=0,F6=0),1,IF(E6=0,0,ROUND(F6/E6,2)))</f>
        <v>1</v>
      </c>
      <c r="I6" s="31">
        <f>ROUND(H6*G6,2)</f>
        <v>10</v>
      </c>
    </row>
    <row r="7" spans="1:9">
      <c r="A7" s="8"/>
      <c r="B7" s="10" t="s">
        <v>16</v>
      </c>
      <c r="C7" s="11"/>
      <c r="D7" s="9">
        <v>0</v>
      </c>
      <c r="E7" s="35">
        <v>0</v>
      </c>
      <c r="F7" s="35">
        <v>0</v>
      </c>
      <c r="G7" s="36" t="s">
        <v>17</v>
      </c>
      <c r="H7" s="9">
        <v>0</v>
      </c>
      <c r="I7" s="36" t="s">
        <v>17</v>
      </c>
    </row>
    <row r="8" spans="1:9">
      <c r="A8" s="12"/>
      <c r="B8" s="13" t="s">
        <v>18</v>
      </c>
      <c r="C8" s="13"/>
      <c r="D8" s="9">
        <f>D5-D6-D7</f>
        <v>0</v>
      </c>
      <c r="E8" s="35">
        <v>0</v>
      </c>
      <c r="F8" s="35">
        <v>0</v>
      </c>
      <c r="G8" s="36" t="s">
        <v>17</v>
      </c>
      <c r="H8" s="9">
        <v>0</v>
      </c>
      <c r="I8" s="36" t="s">
        <v>17</v>
      </c>
    </row>
    <row r="9" spans="1:9">
      <c r="A9" s="14" t="s">
        <v>19</v>
      </c>
      <c r="B9" s="15" t="s">
        <v>20</v>
      </c>
      <c r="C9" s="16"/>
      <c r="D9" s="16"/>
      <c r="E9" s="37"/>
      <c r="F9" s="2" t="s">
        <v>21</v>
      </c>
      <c r="G9" s="2"/>
      <c r="H9" s="2"/>
      <c r="I9" s="2"/>
    </row>
    <row r="10" ht="172" customHeight="true" spans="1:9">
      <c r="A10" s="14"/>
      <c r="B10" s="17" t="s">
        <v>22</v>
      </c>
      <c r="C10" s="18"/>
      <c r="D10" s="18"/>
      <c r="E10" s="38"/>
      <c r="F10" s="39" t="s">
        <v>23</v>
      </c>
      <c r="G10" s="39"/>
      <c r="H10" s="39"/>
      <c r="I10" s="39"/>
    </row>
    <row r="11" ht="20.25" customHeight="true" spans="1:9">
      <c r="A11" s="14" t="s">
        <v>24</v>
      </c>
      <c r="B11" s="19" t="s">
        <v>25</v>
      </c>
      <c r="C11" s="19" t="s">
        <v>26</v>
      </c>
      <c r="D11" s="7" t="s">
        <v>27</v>
      </c>
      <c r="E11" s="7" t="s">
        <v>28</v>
      </c>
      <c r="F11" s="7" t="s">
        <v>29</v>
      </c>
      <c r="G11" s="7" t="s">
        <v>30</v>
      </c>
      <c r="H11" s="7" t="s">
        <v>31</v>
      </c>
      <c r="I11" s="7" t="s">
        <v>32</v>
      </c>
    </row>
    <row r="12" ht="19.5" customHeight="true" spans="1:9">
      <c r="A12" s="20"/>
      <c r="B12" s="21" t="s">
        <v>33</v>
      </c>
      <c r="C12" s="22" t="s">
        <v>34</v>
      </c>
      <c r="D12" s="23" t="s">
        <v>35</v>
      </c>
      <c r="E12" s="23" t="s">
        <v>36</v>
      </c>
      <c r="F12" s="24" t="s">
        <v>36</v>
      </c>
      <c r="G12" s="40">
        <v>5</v>
      </c>
      <c r="H12" s="40">
        <v>5</v>
      </c>
      <c r="I12" s="42"/>
    </row>
    <row r="13" ht="19.5" customHeight="true" spans="1:9">
      <c r="A13" s="20"/>
      <c r="B13" s="21" t="s">
        <v>33</v>
      </c>
      <c r="C13" s="22" t="s">
        <v>34</v>
      </c>
      <c r="D13" s="23" t="s">
        <v>37</v>
      </c>
      <c r="E13" s="23" t="s">
        <v>38</v>
      </c>
      <c r="F13" s="24" t="s">
        <v>39</v>
      </c>
      <c r="G13" s="40">
        <v>5</v>
      </c>
      <c r="H13" s="40">
        <v>5</v>
      </c>
      <c r="I13" s="42"/>
    </row>
    <row r="14" ht="19.5" customHeight="true" spans="1:9">
      <c r="A14" s="20"/>
      <c r="B14" s="21" t="s">
        <v>33</v>
      </c>
      <c r="C14" s="22" t="s">
        <v>34</v>
      </c>
      <c r="D14" s="23" t="s">
        <v>40</v>
      </c>
      <c r="E14" s="23" t="s">
        <v>41</v>
      </c>
      <c r="F14" s="24" t="s">
        <v>42</v>
      </c>
      <c r="G14" s="40">
        <v>5</v>
      </c>
      <c r="H14" s="40">
        <v>5</v>
      </c>
      <c r="I14" s="42"/>
    </row>
    <row r="15" ht="19.5" customHeight="true" spans="1:9">
      <c r="A15" s="20"/>
      <c r="B15" s="21" t="s">
        <v>33</v>
      </c>
      <c r="C15" s="22" t="s">
        <v>34</v>
      </c>
      <c r="D15" s="23" t="s">
        <v>43</v>
      </c>
      <c r="E15" s="23" t="s">
        <v>36</v>
      </c>
      <c r="F15" s="24" t="s">
        <v>36</v>
      </c>
      <c r="G15" s="40">
        <v>5</v>
      </c>
      <c r="H15" s="40">
        <v>5</v>
      </c>
      <c r="I15" s="42"/>
    </row>
    <row r="16" ht="19.5" customHeight="true" spans="1:9">
      <c r="A16" s="20"/>
      <c r="B16" s="21" t="s">
        <v>33</v>
      </c>
      <c r="C16" s="22" t="s">
        <v>44</v>
      </c>
      <c r="D16" s="23" t="s">
        <v>45</v>
      </c>
      <c r="E16" s="23" t="s">
        <v>46</v>
      </c>
      <c r="F16" s="24" t="s">
        <v>46</v>
      </c>
      <c r="G16" s="40">
        <v>5</v>
      </c>
      <c r="H16" s="40">
        <v>5</v>
      </c>
      <c r="I16" s="42"/>
    </row>
    <row r="17" ht="19.5" customHeight="true" spans="1:9">
      <c r="A17" s="20"/>
      <c r="B17" s="21" t="s">
        <v>33</v>
      </c>
      <c r="C17" s="22" t="s">
        <v>44</v>
      </c>
      <c r="D17" s="23" t="s">
        <v>47</v>
      </c>
      <c r="E17" s="23" t="s">
        <v>46</v>
      </c>
      <c r="F17" s="24" t="s">
        <v>46</v>
      </c>
      <c r="G17" s="40">
        <v>5</v>
      </c>
      <c r="H17" s="40">
        <v>5</v>
      </c>
      <c r="I17" s="42"/>
    </row>
    <row r="18" ht="19.5" customHeight="true" spans="1:9">
      <c r="A18" s="20"/>
      <c r="B18" s="21" t="s">
        <v>33</v>
      </c>
      <c r="C18" s="22" t="s">
        <v>48</v>
      </c>
      <c r="D18" s="23" t="s">
        <v>49</v>
      </c>
      <c r="E18" s="23" t="s">
        <v>46</v>
      </c>
      <c r="F18" s="24" t="s">
        <v>46</v>
      </c>
      <c r="G18" s="40">
        <v>10</v>
      </c>
      <c r="H18" s="40">
        <v>10</v>
      </c>
      <c r="I18" s="42"/>
    </row>
    <row r="19" ht="19.5" customHeight="true" spans="1:9">
      <c r="A19" s="20"/>
      <c r="B19" s="21" t="s">
        <v>33</v>
      </c>
      <c r="C19" s="22" t="s">
        <v>50</v>
      </c>
      <c r="D19" s="24" t="s">
        <v>51</v>
      </c>
      <c r="E19" s="24" t="s">
        <v>52</v>
      </c>
      <c r="F19" s="24" t="s">
        <v>46</v>
      </c>
      <c r="G19" s="40">
        <v>10</v>
      </c>
      <c r="H19" s="40">
        <v>10</v>
      </c>
      <c r="I19" s="42"/>
    </row>
    <row r="20" ht="19.5" customHeight="true" spans="1:9">
      <c r="A20" s="20"/>
      <c r="B20" s="21" t="s">
        <v>53</v>
      </c>
      <c r="C20" s="22" t="s">
        <v>54</v>
      </c>
      <c r="D20" s="25" t="s">
        <v>55</v>
      </c>
      <c r="E20" s="25" t="s">
        <v>55</v>
      </c>
      <c r="F20" s="25" t="s">
        <v>55</v>
      </c>
      <c r="G20" s="40"/>
      <c r="H20" s="40"/>
      <c r="I20" s="42"/>
    </row>
    <row r="21" ht="19.5" customHeight="true" spans="1:9">
      <c r="A21" s="20"/>
      <c r="B21" s="21" t="s">
        <v>53</v>
      </c>
      <c r="C21" s="22" t="s">
        <v>56</v>
      </c>
      <c r="D21" s="24" t="s">
        <v>57</v>
      </c>
      <c r="E21" s="24" t="s">
        <v>58</v>
      </c>
      <c r="F21" s="24" t="s">
        <v>58</v>
      </c>
      <c r="G21" s="40">
        <v>30</v>
      </c>
      <c r="H21" s="40">
        <v>30</v>
      </c>
      <c r="I21" s="42"/>
    </row>
    <row r="22" ht="19.5" customHeight="true" spans="1:9">
      <c r="A22" s="20"/>
      <c r="B22" s="21" t="s">
        <v>53</v>
      </c>
      <c r="C22" s="22" t="s">
        <v>59</v>
      </c>
      <c r="D22" s="23" t="s">
        <v>55</v>
      </c>
      <c r="E22" s="23" t="s">
        <v>55</v>
      </c>
      <c r="F22" s="25" t="s">
        <v>55</v>
      </c>
      <c r="G22" s="40"/>
      <c r="H22" s="40"/>
      <c r="I22" s="42"/>
    </row>
    <row r="23" ht="19.5" customHeight="true" spans="1:9">
      <c r="A23" s="20"/>
      <c r="B23" s="21" t="s">
        <v>53</v>
      </c>
      <c r="C23" s="22" t="s">
        <v>60</v>
      </c>
      <c r="D23" s="23" t="s">
        <v>61</v>
      </c>
      <c r="E23" s="23" t="s">
        <v>62</v>
      </c>
      <c r="F23" s="24" t="s">
        <v>63</v>
      </c>
      <c r="G23" s="40">
        <v>10</v>
      </c>
      <c r="H23" s="40">
        <v>10</v>
      </c>
      <c r="I23" s="42"/>
    </row>
    <row r="24" ht="16.5" customHeight="true" spans="1:9">
      <c r="A24" s="26"/>
      <c r="B24" s="15" t="s">
        <v>64</v>
      </c>
      <c r="C24" s="16"/>
      <c r="D24" s="16"/>
      <c r="E24" s="16"/>
      <c r="F24" s="37"/>
      <c r="G24" s="41">
        <f ca="1">G5+SUM(INDIRECT("G12:G"&amp;ROW()-1))</f>
        <v>100</v>
      </c>
      <c r="H24" s="32">
        <f ca="1">I5+SUM(INDIRECT("H12:H"&amp;ROW()-1))</f>
        <v>100</v>
      </c>
      <c r="I24" s="36" t="s">
        <v>17</v>
      </c>
    </row>
    <row r="25" ht="14.25" customHeight="true" spans="1:9">
      <c r="A25" s="27" t="s">
        <v>65</v>
      </c>
      <c r="B25" s="27"/>
      <c r="C25" s="27"/>
      <c r="D25" s="27"/>
      <c r="E25" s="27"/>
      <c r="F25" s="27"/>
      <c r="G25" s="27"/>
      <c r="H25" s="27"/>
      <c r="I25" s="27"/>
    </row>
    <row r="26" ht="14.25" customHeight="true" spans="1:9">
      <c r="A26" s="28"/>
      <c r="B26" s="28"/>
      <c r="C26" s="28"/>
      <c r="D26" s="28"/>
      <c r="E26" s="28"/>
      <c r="F26" s="28"/>
      <c r="G26" s="28"/>
      <c r="H26" s="28"/>
      <c r="I26" s="28"/>
    </row>
    <row r="27" ht="14.25" customHeight="true" spans="1:9">
      <c r="A27" s="28"/>
      <c r="B27" s="28"/>
      <c r="C27" s="28"/>
      <c r="D27" s="28"/>
      <c r="E27" s="28"/>
      <c r="F27" s="28"/>
      <c r="G27" s="28"/>
      <c r="H27" s="28"/>
      <c r="I27" s="28"/>
    </row>
    <row r="28" ht="14.25" customHeight="true" spans="1:9">
      <c r="A28" s="28"/>
      <c r="B28" s="28"/>
      <c r="C28" s="28"/>
      <c r="D28" s="28"/>
      <c r="E28" s="28"/>
      <c r="F28" s="28"/>
      <c r="G28" s="28"/>
      <c r="H28" s="28"/>
      <c r="I28" s="28"/>
    </row>
    <row r="29" ht="14.25" customHeight="true" spans="1:9">
      <c r="A29" s="28"/>
      <c r="B29" s="28"/>
      <c r="C29" s="28"/>
      <c r="D29" s="28"/>
      <c r="E29" s="28"/>
      <c r="F29" s="28"/>
      <c r="G29" s="28"/>
      <c r="H29" s="28"/>
      <c r="I29" s="28"/>
    </row>
    <row r="30" ht="14.25" customHeight="true" spans="2:9">
      <c r="B30" s="29"/>
      <c r="C30" s="29"/>
      <c r="D30" s="29"/>
      <c r="E30" s="29"/>
      <c r="F30" s="29"/>
      <c r="G30" s="29"/>
      <c r="H30" s="29"/>
      <c r="I30" s="29"/>
    </row>
    <row r="31" ht="14.25" customHeight="true" spans="2:9">
      <c r="B31" s="29"/>
      <c r="C31" s="29"/>
      <c r="D31" s="29"/>
      <c r="E31" s="29"/>
      <c r="F31" s="29"/>
      <c r="G31" s="29"/>
      <c r="H31" s="29"/>
      <c r="I31" s="29"/>
    </row>
    <row r="32" ht="14.25" customHeight="true" spans="2:9">
      <c r="B32" s="29"/>
      <c r="C32" s="29"/>
      <c r="D32" s="29"/>
      <c r="E32" s="29"/>
      <c r="F32" s="29"/>
      <c r="G32" s="29"/>
      <c r="H32" s="29"/>
      <c r="I32" s="29"/>
    </row>
  </sheetData>
  <mergeCells count="23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4:F24"/>
    <mergeCell ref="A4:A8"/>
    <mergeCell ref="A9:A10"/>
    <mergeCell ref="A11:A23"/>
    <mergeCell ref="B12:B19"/>
    <mergeCell ref="B20:B23"/>
    <mergeCell ref="C12:C15"/>
    <mergeCell ref="C16:C17"/>
    <mergeCell ref="A25:I29"/>
  </mergeCells>
  <pageMargins left="0.7" right="0.236111111111111" top="0.75" bottom="0.668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longhua</cp:lastModifiedBy>
  <dcterms:created xsi:type="dcterms:W3CDTF">2015-06-08T18:19:00Z</dcterms:created>
  <dcterms:modified xsi:type="dcterms:W3CDTF">2022-05-31T19:03:58Z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  <property fmtid="{D5CDD505-2E9C-101B-9397-08002B2CF9AE}" pid="3" name="ICV">
    <vt:lpwstr>6085BF4049CA4CD3B7709A195E133110</vt:lpwstr>
  </property>
</Properties>
</file>