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<sst xmlns="http://schemas.openxmlformats.org/spreadsheetml/2006/main" count="89" uniqueCount="62">
  <si>
    <t>项目支出绩效自评表</t>
  </si>
  <si>
    <t>项目名称</t>
  </si>
  <si>
    <t>节能减排工作</t>
  </si>
  <si>
    <t>项目金额</t>
  </si>
  <si>
    <t>主管部门</t>
  </si>
  <si>
    <t>0902012</t>
  </si>
  <si>
    <t>实施单位</t>
  </si>
  <si>
    <t>项目资金（元）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</si>
  <si>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</si>
  <si>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</si>
  <si>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</si>
  <si>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</si>
  <si>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</si>
  <si>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</si>
  <si>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</si>
  <si>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</si>
  <si>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</si>
  <si>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</si>
  <si>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</si>
  <si>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</si>
  <si>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</si>
  <si>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r>
      <rPr>
        <sz val="11"/>
        <color rgb="FFFF0000"/>
        <rFont val="微软雅黑"/>
        <charset val="134"/>
      </rPr>
      <t>*</t>
    </r>
    <r>
      <rPr>
        <sz val="11"/>
        <color theme="1"/>
        <rFont val="微软雅黑"/>
        <charset val="134"/>
      </rPr>
      <t>实际完成情况</t>
    </r>
  </si>
  <si>
    <t>2021年推动辖区重点用能单位填报能源利用状况报告，并完成审核，按数据做出能源利用状况的分析报告，为节能管理部门摸清重点用能单位能源消费底数，制定节能政策提供基础支持；对辖区内部分重点用能单位全年的节能目标完成情况、节能法律法规执行情况及节能工作开展情况在年中开展相关监察工作，作为完成全年节能目标的保障；开展节能诊断，加强辖区企业的能效管理；完成能源管理体系建设与能源管理中心建设任务，促进辖区企业利用信息化手段开展节能工作；加快辖区绿色制造体系建设，推动工业企业绿色低碳转型；完成辖区2家园区循环化改造工作，促进园区绿色循环低碳发展,加快建设“绿色.低碳”龙华；组织并指导辖区10家区监管万家企业完成节能目标责任考核工作，确保各项节能措施得到落实；完成辖区能效对标工作任务，强化重点用能设备节能管理；开展节能宣传活动，加强辖区工商业企业节能意识。</t>
  </si>
  <si>
    <t>2021年已成功推动辖区23家重点用能单位完成能源利用状况报告填报，并完成能源利用状况报告的审核工作和能源利用状况分析报告的编制；根据市发改委和市工信局的文件要求，对辖区6家重点用能单位全年的节能目标完成情况、节能法律法规执行情况及节能工作开展情况在年中开展相关监察工作，顺利完成我区节能监察任务；开展8家企业的节能诊断，加强辖区企业的能效管理；完成能源管理体系建设与能源管理中心建设任务，促进辖区企业利用信息化手段开展节能工作；加快辖区绿色制造体系建设，推动辖区6家企业获评国家级绿色工厂，获评数量位列全市第一，进一步推动工业企业绿色低碳转型；完成了辖区2家园区循环化改造工作，促进园区绿色循环低碳发展,加快建设“绿色.低碳”龙华；组织并指导辖区10家区监管万家企业完成节能目标责任考核工作，确保各项节能措施得到落实；完成辖区10家企业的能效（水效）对标工作任务，强化重点用能设备节能管理；开展节能宣传活动，加强辖区工商业企业节能意识。</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</si>
  <si>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</si>
  <si>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</si>
  <si>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</si>
  <si>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</si>
  <si>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</si>
  <si>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</si>
  <si>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</si>
  <si>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</si>
  <si>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</si>
  <si>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</si>
  <si>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</si>
  <si>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能源利用状况报告填报企业数量</t>
  </si>
  <si>
    <t>23</t>
  </si>
  <si>
    <t>循环化改造园区数量</t>
  </si>
  <si>
    <t>2</t>
  </si>
  <si>
    <t>质量指标</t>
  </si>
  <si>
    <t>能源利用状况报告填报达标率</t>
  </si>
  <si>
    <t>100%</t>
  </si>
  <si>
    <t>合同要求达成率</t>
  </si>
  <si>
    <t>时效指标</t>
  </si>
  <si>
    <t>工作完成及时率</t>
  </si>
  <si>
    <t>成本指标</t>
  </si>
  <si>
    <t>成本控制率</t>
  </si>
  <si>
    <t>≤100%</t>
  </si>
  <si>
    <t>效益指标
（40分）</t>
  </si>
  <si>
    <t>经济效益指标</t>
  </si>
  <si>
    <t>不适用</t>
  </si>
  <si>
    <t>社会效益指标</t>
  </si>
  <si>
    <t>实现企业可持续发展</t>
  </si>
  <si>
    <t>有效</t>
  </si>
  <si>
    <t>生态效益指标</t>
  </si>
  <si>
    <t>促进园区绿色循环低碳发展,加快建设“绿色.低碳”龙华</t>
  </si>
  <si>
    <t>满意度指标</t>
  </si>
  <si>
    <t>服务企业满意度</t>
  </si>
  <si>
    <t>≥90%</t>
  </si>
  <si>
    <t>90%</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</si>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</sst>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_ "/>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0"/>
      <name val="等线"/>
      <charset val="0"/>
      <scheme val="minor"/>
    </font>
    <font>
      <sz val="11"/>
      <color theme="1"/>
      <name val="等线"/>
      <charset val="0"/>
      <scheme val="minor"/>
    </font>
    <font>
      <sz val="11"/>
      <color rgb="FFFA7D00"/>
      <name val="等线"/>
      <charset val="0"/>
      <scheme val="minor"/>
    </font>
    <font>
      <b/>
      <sz val="11"/>
      <color theme="3"/>
      <name val="等线"/>
      <charset val="134"/>
      <scheme val="minor"/>
    </font>
    <font>
      <sz val="11"/>
      <color rgb="FF006100"/>
      <name val="等线"/>
      <charset val="0"/>
      <scheme val="minor"/>
    </font>
    <font>
      <sz val="11"/>
      <color rgb="FFFF0000"/>
      <name val="等线"/>
      <charset val="0"/>
      <scheme val="minor"/>
    </font>
    <font>
      <b/>
      <sz val="11"/>
      <color theme="1"/>
      <name val="等线"/>
      <charset val="0"/>
      <scheme val="minor"/>
    </font>
    <font>
      <b/>
      <sz val="18"/>
      <color theme="3"/>
      <name val="等线"/>
      <charset val="134"/>
      <scheme val="minor"/>
    </font>
    <font>
      <sz val="11"/>
      <color rgb="FF9C6500"/>
      <name val="等线"/>
      <charset val="0"/>
      <scheme val="minor"/>
    </font>
    <font>
      <i/>
      <sz val="11"/>
      <color rgb="FF7F7F7F"/>
      <name val="等线"/>
      <charset val="0"/>
      <scheme val="minor"/>
    </font>
    <font>
      <b/>
      <sz val="11"/>
      <color rgb="FF3F3F3F"/>
      <name val="等线"/>
      <charset val="0"/>
      <scheme val="minor"/>
    </font>
    <font>
      <u/>
      <sz val="11"/>
      <color rgb="FF800080"/>
      <name val="等线"/>
      <charset val="0"/>
      <scheme val="minor"/>
    </font>
    <font>
      <b/>
      <sz val="11"/>
      <color rgb="FFFFFFFF"/>
      <name val="等线"/>
      <charset val="0"/>
      <scheme val="minor"/>
    </font>
    <font>
      <b/>
      <sz val="13"/>
      <color theme="3"/>
      <name val="等线"/>
      <charset val="134"/>
      <scheme val="minor"/>
    </font>
    <font>
      <b/>
      <sz val="15"/>
      <color theme="3"/>
      <name val="等线"/>
      <charset val="134"/>
      <scheme val="minor"/>
    </font>
    <font>
      <sz val="11"/>
      <color rgb="FF3F3F76"/>
      <name val="等线"/>
      <charset val="0"/>
      <scheme val="minor"/>
    </font>
    <font>
      <u/>
      <sz val="11"/>
      <color rgb="FF0000FF"/>
      <name val="等线"/>
      <charset val="0"/>
      <scheme val="minor"/>
    </font>
    <font>
      <sz val="11"/>
      <color rgb="FF9C0006"/>
      <name val="等线"/>
      <charset val="0"/>
      <scheme val="minor"/>
    </font>
    <font>
      <b/>
      <sz val="11"/>
      <color rgb="FFFA7D00"/>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rgb="FFFFEB9C"/>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xf numFmtId="0" fontId="4" fillId="12"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4" fillId="10"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4" fillId="13" borderId="0" applyNumberFormat="false" applyBorder="false" applyAlignment="false" applyProtection="false">
      <alignment vertical="center"/>
    </xf>
    <xf numFmtId="0" fontId="4" fillId="29" borderId="0" applyNumberFormat="false" applyBorder="false" applyAlignment="false" applyProtection="false">
      <alignment vertical="center"/>
    </xf>
    <xf numFmtId="0" fontId="4" fillId="20"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5" fillId="25"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6" fillId="26" borderId="15" applyNumberFormat="false" applyAlignment="false" applyProtection="false">
      <alignment vertical="center"/>
    </xf>
    <xf numFmtId="0" fontId="18" fillId="0" borderId="16" applyNumberFormat="false" applyFill="false" applyAlignment="false" applyProtection="false">
      <alignment vertical="center"/>
    </xf>
    <xf numFmtId="0" fontId="19" fillId="27" borderId="17" applyNumberFormat="false" applyAlignment="false" applyProtection="false">
      <alignment vertical="center"/>
    </xf>
    <xf numFmtId="0" fontId="20" fillId="0" borderId="0" applyNumberFormat="false" applyFill="false" applyBorder="false" applyAlignment="false" applyProtection="false">
      <alignment vertical="center"/>
    </xf>
    <xf numFmtId="0" fontId="14" fillId="23" borderId="14" applyNumberFormat="false" applyAlignment="false" applyProtection="false">
      <alignment vertical="center"/>
    </xf>
    <xf numFmtId="0" fontId="5" fillId="30"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7" fillId="0" borderId="12"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22" fillId="23" borderId="17" applyNumberFormat="false" applyAlignment="false" applyProtection="false">
      <alignment vertical="center"/>
    </xf>
    <xf numFmtId="0" fontId="4" fillId="18"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4" fillId="33" borderId="0" applyNumberFormat="false" applyBorder="false" applyAlignment="false" applyProtection="false">
      <alignment vertical="center"/>
    </xf>
    <xf numFmtId="0" fontId="0" fillId="8" borderId="11" applyNumberFormat="false" applyFont="false" applyAlignment="false" applyProtection="false">
      <alignment vertical="center"/>
    </xf>
    <xf numFmtId="0" fontId="8" fillId="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6" applyNumberFormat="false" applyFill="false" applyAlignment="false" applyProtection="false">
      <alignment vertical="center"/>
    </xf>
    <xf numFmtId="0" fontId="7"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6" fillId="0" borderId="10" applyNumberFormat="false" applyFill="false" applyAlignment="false" applyProtection="false">
      <alignment vertical="center"/>
    </xf>
    <xf numFmtId="0" fontId="5" fillId="11"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10" fillId="0" borderId="13" applyNumberFormat="false" applyFill="false" applyAlignment="false" applyProtection="false">
      <alignment vertical="center"/>
    </xf>
    <xf numFmtId="0" fontId="4" fillId="3" borderId="0" applyNumberFormat="false" applyBorder="false" applyAlignment="false" applyProtection="false">
      <alignment vertical="center"/>
    </xf>
    <xf numFmtId="0" fontId="21" fillId="31" borderId="0" applyNumberFormat="false" applyBorder="false" applyAlignment="false" applyProtection="false">
      <alignment vertical="center"/>
    </xf>
    <xf numFmtId="0" fontId="5" fillId="2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12" fillId="15" borderId="0" applyNumberFormat="false" applyBorder="false" applyAlignment="false" applyProtection="false">
      <alignment vertical="center"/>
    </xf>
    <xf numFmtId="0" fontId="4" fillId="6" borderId="0" applyNumberFormat="false" applyBorder="false" applyAlignment="false" applyProtection="false">
      <alignment vertical="center"/>
    </xf>
    <xf numFmtId="0" fontId="4" fillId="14" borderId="0" applyNumberFormat="false" applyBorder="false" applyAlignment="false" applyProtection="false">
      <alignment vertical="center"/>
    </xf>
    <xf numFmtId="0" fontId="5" fillId="22" borderId="0" applyNumberFormat="false" applyBorder="false" applyAlignment="false" applyProtection="false">
      <alignment vertical="center"/>
    </xf>
  </cellStyleXfs>
  <cellXfs count="48">
    <xf numFmtId="0" fontId="0" fillId="0" borderId="0" xfId="0"/>
    <xf numFmtId="0" fontId="0" fillId="0" borderId="0" xfId="0" applyAlignment="true">
      <alignment wrapText="true"/>
    </xf>
    <xf numFmtId="0" fontId="1" fillId="0" borderId="1" xfId="0" applyFont="true" applyBorder="true" applyAlignment="true">
      <alignment horizontal="center" vertical="center"/>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xf>
    <xf numFmtId="0" fontId="2" fillId="2" borderId="6" xfId="0" applyFont="true" applyFill="true" applyBorder="true" applyAlignment="true">
      <alignment horizontal="center" vertical="center" wrapText="true"/>
    </xf>
    <xf numFmtId="177" fontId="2" fillId="0" borderId="2" xfId="0" applyNumberFormat="true" applyFont="true" applyBorder="true" applyAlignment="true">
      <alignment horizontal="right" vertical="center"/>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2" xfId="0" applyFont="true" applyFill="true" applyBorder="true" applyAlignment="true">
      <alignment horizontal="center" vertical="center" wrapText="true"/>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wrapText="true"/>
    </xf>
    <xf numFmtId="49" fontId="2" fillId="0" borderId="2" xfId="0" applyNumberFormat="true" applyFont="true" applyBorder="true" applyAlignment="true">
      <alignment horizontal="center" vertical="center"/>
    </xf>
    <xf numFmtId="0" fontId="2" fillId="2" borderId="2" xfId="0" applyFont="true" applyFill="true" applyBorder="true"/>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vertical="top"/>
    </xf>
    <xf numFmtId="0" fontId="1" fillId="0" borderId="1" xfId="0" applyFont="true" applyBorder="true" applyAlignment="true">
      <alignment horizontal="center" vertical="center" wrapText="true"/>
    </xf>
    <xf numFmtId="0" fontId="2" fillId="0" borderId="7" xfId="0" applyFont="true" applyBorder="true" applyAlignment="true">
      <alignment horizontal="center" vertical="center" wrapText="true"/>
    </xf>
    <xf numFmtId="177" fontId="2" fillId="0" borderId="2" xfId="0" applyNumberFormat="true" applyFont="true" applyBorder="true" applyAlignment="true">
      <alignment horizontal="center" vertical="center"/>
    </xf>
    <xf numFmtId="0" fontId="2" fillId="0" borderId="2" xfId="0" applyFont="true" applyBorder="true" applyAlignment="true">
      <alignment horizontal="center" vertical="center"/>
    </xf>
    <xf numFmtId="177" fontId="2" fillId="0" borderId="2" xfId="0" applyNumberFormat="true" applyFont="true" applyBorder="true" applyAlignment="true">
      <alignment horizontal="right" vertical="center" wrapText="true"/>
    </xf>
    <xf numFmtId="176" fontId="2" fillId="0" borderId="2" xfId="0" applyNumberFormat="true" applyFont="true" applyBorder="true" applyAlignment="true">
      <alignment horizontal="center" vertical="center"/>
    </xf>
    <xf numFmtId="177" fontId="2" fillId="0" borderId="2" xfId="0" applyNumberFormat="true" applyFont="true" applyFill="true" applyBorder="true" applyAlignment="true">
      <alignment horizontal="right" vertical="center" wrapText="true"/>
    </xf>
    <xf numFmtId="177" fontId="2" fillId="0" borderId="2" xfId="0" applyNumberFormat="true" applyFont="true" applyFill="true" applyBorder="true" applyAlignment="true">
      <alignment horizontal="right" vertical="center"/>
    </xf>
    <xf numFmtId="0" fontId="2" fillId="0" borderId="2" xfId="0" applyFont="true" applyBorder="true" applyAlignment="true">
      <alignment horizontal="center"/>
    </xf>
    <xf numFmtId="0" fontId="2" fillId="2" borderId="7" xfId="0" applyFont="true" applyFill="true" applyBorder="true" applyAlignment="true">
      <alignment horizontal="center" wrapText="true"/>
    </xf>
    <xf numFmtId="0" fontId="2" fillId="0" borderId="7" xfId="0" applyFont="true" applyBorder="true" applyAlignment="true">
      <alignment horizontal="left" vertical="center" wrapText="true"/>
    </xf>
    <xf numFmtId="49" fontId="2" fillId="0" borderId="2" xfId="0" applyNumberFormat="true" applyFont="true" applyFill="true" applyBorder="true" applyAlignment="true">
      <alignment horizontal="left" vertical="center" wrapText="true"/>
    </xf>
    <xf numFmtId="0" fontId="2" fillId="0" borderId="2" xfId="0" applyNumberFormat="true" applyFont="true" applyFill="true" applyBorder="true" applyAlignment="true">
      <alignment horizontal="center" vertical="center"/>
    </xf>
    <xf numFmtId="0" fontId="2" fillId="2" borderId="4" xfId="0" applyFont="true" applyFill="true" applyBorder="true" applyAlignment="true">
      <alignment horizontal="center" wrapText="true"/>
    </xf>
    <xf numFmtId="0" fontId="2" fillId="2" borderId="7" xfId="0" applyFont="true" applyFill="true" applyBorder="true" applyAlignment="true">
      <alignment horizontal="center"/>
    </xf>
    <xf numFmtId="0" fontId="2" fillId="0" borderId="2" xfId="0" applyFont="true" applyBorder="true"/>
    <xf numFmtId="0" fontId="0" fillId="0" borderId="0" xfId="0" applyAlignment="true">
      <alignment vertical="top" wrapText="true"/>
    </xf>
    <xf numFmtId="49" fontId="2" fillId="0" borderId="2" xfId="0" applyNumberFormat="true" applyFont="true" applyFill="true" applyBorder="true" applyAlignment="true">
      <alignment horizontal="left" vertical="top"/>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0"/>
  <sheetViews>
    <sheetView tabSelected="1" topLeftCell="A15" workbookViewId="0">
      <selection activeCell="G12" sqref="G12:I21"/>
    </sheetView>
  </sheetViews>
  <sheetFormatPr defaultColWidth="9" defaultRowHeight="13.5"/>
  <cols>
    <col min="2" max="2" width="12.625" customWidth="true"/>
    <col min="3" max="3" width="15.625" customWidth="true"/>
    <col min="4" max="4" width="23.625" customWidth="true"/>
    <col min="5" max="5" width="12.625" style="1" customWidth="true"/>
    <col min="6" max="6" width="12.625" customWidth="true"/>
    <col min="7" max="8" width="6.625" customWidth="true"/>
    <col min="9" max="9" width="30.125" customWidth="true"/>
  </cols>
  <sheetData>
    <row r="1" ht="27" customHeight="true" spans="1:9">
      <c r="A1" s="2" t="s">
        <v>0</v>
      </c>
      <c r="B1" s="2"/>
      <c r="C1" s="2"/>
      <c r="D1" s="2"/>
      <c r="E1" s="30"/>
      <c r="F1" s="2"/>
      <c r="G1" s="2"/>
      <c r="H1" s="2"/>
      <c r="I1" s="2"/>
    </row>
    <row r="2" spans="1:9">
      <c r="A2" s="3" t="s">
        <v>1</v>
      </c>
      <c r="B2" s="4" t="s">
        <v>2</v>
      </c>
      <c r="C2" s="5"/>
      <c r="D2" s="5"/>
      <c r="E2" s="31"/>
      <c r="F2" s="3" t="s">
        <v>3</v>
      </c>
      <c r="G2" s="32">
        <v>1150000</v>
      </c>
      <c r="H2" s="32"/>
      <c r="I2" s="32"/>
    </row>
    <row r="3" spans="1:9">
      <c r="A3" s="3" t="s">
        <v>4</v>
      </c>
      <c r="B3" s="4" t="s">
        <v>5</v>
      </c>
      <c r="C3" s="5"/>
      <c r="D3" s="5"/>
      <c r="E3" s="31"/>
      <c r="F3" s="3" t="s">
        <v>6</v>
      </c>
      <c r="G3" s="33"/>
      <c r="H3" s="33"/>
      <c r="I3" s="33"/>
    </row>
    <row r="4" spans="1:9">
      <c r="A4" s="6" t="s">
        <v>7</v>
      </c>
      <c r="B4" s="7"/>
      <c r="C4" s="7"/>
      <c r="D4" s="8" t="s">
        <v>8</v>
      </c>
      <c r="E4" s="15" t="s">
        <v>9</v>
      </c>
      <c r="F4" s="8" t="s">
        <v>10</v>
      </c>
      <c r="G4" s="8" t="s">
        <v>11</v>
      </c>
      <c r="H4" s="8" t="s">
        <v>12</v>
      </c>
      <c r="I4" s="8" t="s">
        <v>13</v>
      </c>
    </row>
    <row r="5" spans="1:9">
      <c r="A5" s="9"/>
      <c r="B5" s="8" t="s">
        <v>14</v>
      </c>
      <c r="C5" s="8"/>
      <c r="D5" s="10">
        <v>1150000</v>
      </c>
      <c r="E5" s="34">
        <f>SUM(E6:E8)</f>
        <v>1150000</v>
      </c>
      <c r="F5" s="10">
        <f>SUM(F6:F8)</f>
        <v>1150000</v>
      </c>
      <c r="G5" s="35">
        <v>10</v>
      </c>
      <c r="H5" s="10">
        <f>IF(AND(E5=0,F5=0),1,IF(E5=0,0,ROUND(F5/E5,2)))</f>
        <v>1</v>
      </c>
      <c r="I5" s="32">
        <f>ROUND(H5*G5,2)</f>
        <v>10</v>
      </c>
    </row>
    <row r="6" spans="1:9">
      <c r="A6" s="9"/>
      <c r="B6" s="11" t="s">
        <v>15</v>
      </c>
      <c r="C6" s="12"/>
      <c r="D6" s="10">
        <v>1150000</v>
      </c>
      <c r="E6" s="36">
        <v>1150000</v>
      </c>
      <c r="F6" s="37">
        <v>1150000</v>
      </c>
      <c r="G6" s="35">
        <v>10</v>
      </c>
      <c r="H6" s="10">
        <f>IF(AND(E6=0,F6=0),1,IF(E6=0,0,ROUND(F6/E6,2)))</f>
        <v>1</v>
      </c>
      <c r="I6" s="32">
        <f>ROUND(H6*G6,2)</f>
        <v>10</v>
      </c>
    </row>
    <row r="7" spans="1:9">
      <c r="A7" s="9"/>
      <c r="B7" s="11" t="s">
        <v>16</v>
      </c>
      <c r="C7" s="12"/>
      <c r="D7" s="10">
        <v>0</v>
      </c>
      <c r="E7" s="36">
        <v>0</v>
      </c>
      <c r="F7" s="37">
        <v>0</v>
      </c>
      <c r="G7" s="38" t="s">
        <v>17</v>
      </c>
      <c r="H7" s="10">
        <v>0</v>
      </c>
      <c r="I7" s="38" t="s">
        <v>17</v>
      </c>
    </row>
    <row r="8" spans="1:9">
      <c r="A8" s="13"/>
      <c r="B8" s="14" t="s">
        <v>18</v>
      </c>
      <c r="C8" s="14"/>
      <c r="D8" s="10">
        <f>D5-D6-D7</f>
        <v>0</v>
      </c>
      <c r="E8" s="36">
        <v>0</v>
      </c>
      <c r="F8" s="37">
        <v>0</v>
      </c>
      <c r="G8" s="38" t="s">
        <v>17</v>
      </c>
      <c r="H8" s="10">
        <v>0</v>
      </c>
      <c r="I8" s="38" t="s">
        <v>17</v>
      </c>
    </row>
    <row r="9" spans="1:9">
      <c r="A9" s="15" t="s">
        <v>19</v>
      </c>
      <c r="B9" s="16" t="s">
        <v>20</v>
      </c>
      <c r="C9" s="17"/>
      <c r="D9" s="17"/>
      <c r="E9" s="39"/>
      <c r="F9" s="3" t="s">
        <v>21</v>
      </c>
      <c r="G9" s="3"/>
      <c r="H9" s="3"/>
      <c r="I9" s="3"/>
    </row>
    <row r="10" ht="231" customHeight="true" spans="1:9">
      <c r="A10" s="15"/>
      <c r="B10" s="18" t="s">
        <v>22</v>
      </c>
      <c r="C10" s="19"/>
      <c r="D10" s="19"/>
      <c r="E10" s="40"/>
      <c r="F10" s="41" t="s">
        <v>23</v>
      </c>
      <c r="G10" s="41"/>
      <c r="H10" s="41"/>
      <c r="I10" s="41"/>
    </row>
    <row r="11" ht="32" customHeight="true" spans="1:9">
      <c r="A11" s="15" t="s">
        <v>24</v>
      </c>
      <c r="B11" s="20" t="s">
        <v>25</v>
      </c>
      <c r="C11" s="20" t="s">
        <v>26</v>
      </c>
      <c r="D11" s="8" t="s">
        <v>27</v>
      </c>
      <c r="E11" s="15" t="s">
        <v>28</v>
      </c>
      <c r="F11" s="8" t="s">
        <v>29</v>
      </c>
      <c r="G11" s="8" t="s">
        <v>30</v>
      </c>
      <c r="H11" s="8" t="s">
        <v>31</v>
      </c>
      <c r="I11" s="8" t="s">
        <v>32</v>
      </c>
    </row>
    <row r="12" ht="30" customHeight="true" spans="1:9">
      <c r="A12" s="21"/>
      <c r="B12" s="22" t="s">
        <v>33</v>
      </c>
      <c r="C12" s="23" t="s">
        <v>34</v>
      </c>
      <c r="D12" s="24" t="s">
        <v>35</v>
      </c>
      <c r="E12" s="24" t="s">
        <v>36</v>
      </c>
      <c r="F12" s="25" t="s">
        <v>36</v>
      </c>
      <c r="G12" s="42">
        <v>10</v>
      </c>
      <c r="H12" s="42">
        <v>10</v>
      </c>
      <c r="I12" s="47"/>
    </row>
    <row r="13" ht="19.5" customHeight="true" spans="1:9">
      <c r="A13" s="21"/>
      <c r="B13" s="22" t="s">
        <v>33</v>
      </c>
      <c r="C13" s="23" t="s">
        <v>34</v>
      </c>
      <c r="D13" s="25" t="s">
        <v>37</v>
      </c>
      <c r="E13" s="24" t="s">
        <v>38</v>
      </c>
      <c r="F13" s="25" t="s">
        <v>38</v>
      </c>
      <c r="G13" s="42">
        <v>10</v>
      </c>
      <c r="H13" s="42">
        <v>10</v>
      </c>
      <c r="I13" s="47"/>
    </row>
    <row r="14" ht="27" customHeight="true" spans="1:9">
      <c r="A14" s="21"/>
      <c r="B14" s="22" t="s">
        <v>33</v>
      </c>
      <c r="C14" s="23" t="s">
        <v>39</v>
      </c>
      <c r="D14" s="24" t="s">
        <v>40</v>
      </c>
      <c r="E14" s="24" t="s">
        <v>41</v>
      </c>
      <c r="F14" s="25" t="s">
        <v>41</v>
      </c>
      <c r="G14" s="42">
        <v>5</v>
      </c>
      <c r="H14" s="42">
        <v>5</v>
      </c>
      <c r="I14" s="47"/>
    </row>
    <row r="15" ht="19.5" customHeight="true" spans="1:9">
      <c r="A15" s="21"/>
      <c r="B15" s="22" t="s">
        <v>33</v>
      </c>
      <c r="C15" s="23" t="s">
        <v>39</v>
      </c>
      <c r="D15" s="25" t="s">
        <v>42</v>
      </c>
      <c r="E15" s="24" t="s">
        <v>41</v>
      </c>
      <c r="F15" s="25" t="s">
        <v>41</v>
      </c>
      <c r="G15" s="42">
        <v>5</v>
      </c>
      <c r="H15" s="42">
        <v>5</v>
      </c>
      <c r="I15" s="47"/>
    </row>
    <row r="16" ht="19.5" customHeight="true" spans="1:9">
      <c r="A16" s="21"/>
      <c r="B16" s="22" t="s">
        <v>33</v>
      </c>
      <c r="C16" s="23" t="s">
        <v>43</v>
      </c>
      <c r="D16" s="25" t="s">
        <v>44</v>
      </c>
      <c r="E16" s="24" t="s">
        <v>41</v>
      </c>
      <c r="F16" s="25" t="s">
        <v>41</v>
      </c>
      <c r="G16" s="42">
        <v>10</v>
      </c>
      <c r="H16" s="42">
        <v>10</v>
      </c>
      <c r="I16" s="47"/>
    </row>
    <row r="17" ht="19.5" customHeight="true" spans="1:9">
      <c r="A17" s="21"/>
      <c r="B17" s="22" t="s">
        <v>33</v>
      </c>
      <c r="C17" s="23" t="s">
        <v>45</v>
      </c>
      <c r="D17" s="25" t="s">
        <v>46</v>
      </c>
      <c r="E17" s="24" t="s">
        <v>47</v>
      </c>
      <c r="F17" s="25" t="s">
        <v>41</v>
      </c>
      <c r="G17" s="42">
        <v>10</v>
      </c>
      <c r="H17" s="42">
        <v>10</v>
      </c>
      <c r="I17" s="47"/>
    </row>
    <row r="18" ht="19.5" customHeight="true" spans="1:9">
      <c r="A18" s="21"/>
      <c r="B18" s="22" t="s">
        <v>48</v>
      </c>
      <c r="C18" s="23" t="s">
        <v>49</v>
      </c>
      <c r="D18" s="25" t="s">
        <v>50</v>
      </c>
      <c r="E18" s="24" t="s">
        <v>50</v>
      </c>
      <c r="F18" s="25" t="s">
        <v>50</v>
      </c>
      <c r="G18" s="42"/>
      <c r="H18" s="42"/>
      <c r="I18" s="47"/>
    </row>
    <row r="19" ht="19.5" customHeight="true" spans="1:9">
      <c r="A19" s="21"/>
      <c r="B19" s="22" t="s">
        <v>48</v>
      </c>
      <c r="C19" s="23" t="s">
        <v>51</v>
      </c>
      <c r="D19" s="25" t="s">
        <v>52</v>
      </c>
      <c r="E19" s="24" t="s">
        <v>53</v>
      </c>
      <c r="F19" s="25" t="s">
        <v>53</v>
      </c>
      <c r="G19" s="42">
        <v>20</v>
      </c>
      <c r="H19" s="42">
        <v>20</v>
      </c>
      <c r="I19" s="47"/>
    </row>
    <row r="20" ht="49" customHeight="true" spans="1:9">
      <c r="A20" s="21"/>
      <c r="B20" s="22" t="s">
        <v>48</v>
      </c>
      <c r="C20" s="23" t="s">
        <v>54</v>
      </c>
      <c r="D20" s="24" t="s">
        <v>55</v>
      </c>
      <c r="E20" s="24" t="s">
        <v>53</v>
      </c>
      <c r="F20" s="25" t="s">
        <v>53</v>
      </c>
      <c r="G20" s="42">
        <v>10</v>
      </c>
      <c r="H20" s="42">
        <v>10</v>
      </c>
      <c r="I20" s="47"/>
    </row>
    <row r="21" ht="19.5" customHeight="true" spans="1:9">
      <c r="A21" s="21"/>
      <c r="B21" s="22" t="s">
        <v>48</v>
      </c>
      <c r="C21" s="23" t="s">
        <v>56</v>
      </c>
      <c r="D21" s="25" t="s">
        <v>57</v>
      </c>
      <c r="E21" s="24" t="s">
        <v>58</v>
      </c>
      <c r="F21" s="25" t="s">
        <v>59</v>
      </c>
      <c r="G21" s="42">
        <v>10</v>
      </c>
      <c r="H21" s="42">
        <v>10</v>
      </c>
      <c r="I21" s="47"/>
    </row>
    <row r="22" ht="16.5" customHeight="true" spans="1:9">
      <c r="A22" s="26"/>
      <c r="B22" s="16" t="s">
        <v>60</v>
      </c>
      <c r="C22" s="17"/>
      <c r="D22" s="17"/>
      <c r="E22" s="43"/>
      <c r="F22" s="44"/>
      <c r="G22" s="45">
        <f ca="1">G5+SUM(INDIRECT("G12:G"&amp;ROW()-1))</f>
        <v>100</v>
      </c>
      <c r="H22" s="33">
        <f ca="1">I5+SUM(INDIRECT("H12:H"&amp;ROW()-1))</f>
        <v>100</v>
      </c>
      <c r="I22" s="38" t="s">
        <v>17</v>
      </c>
    </row>
    <row r="23" ht="14.25" customHeight="true" spans="1:9">
      <c r="A23" s="27" t="s">
        <v>61</v>
      </c>
      <c r="B23" s="27"/>
      <c r="C23" s="27"/>
      <c r="D23" s="27"/>
      <c r="E23" s="27"/>
      <c r="F23" s="27"/>
      <c r="G23" s="27"/>
      <c r="H23" s="27"/>
      <c r="I23" s="27"/>
    </row>
    <row r="24" ht="14.25" customHeight="true" spans="1:9">
      <c r="A24" s="28"/>
      <c r="B24" s="28"/>
      <c r="C24" s="28"/>
      <c r="D24" s="28"/>
      <c r="E24" s="28"/>
      <c r="F24" s="28"/>
      <c r="G24" s="28"/>
      <c r="H24" s="28"/>
      <c r="I24" s="28"/>
    </row>
    <row r="25" ht="14.25" customHeight="true" spans="1:9">
      <c r="A25" s="28"/>
      <c r="B25" s="28"/>
      <c r="C25" s="28"/>
      <c r="D25" s="28"/>
      <c r="E25" s="28"/>
      <c r="F25" s="28"/>
      <c r="G25" s="28"/>
      <c r="H25" s="28"/>
      <c r="I25" s="28"/>
    </row>
    <row r="26" ht="14.25" customHeight="true" spans="1:9">
      <c r="A26" s="28"/>
      <c r="B26" s="28"/>
      <c r="C26" s="28"/>
      <c r="D26" s="28"/>
      <c r="E26" s="28"/>
      <c r="F26" s="28"/>
      <c r="G26" s="28"/>
      <c r="H26" s="28"/>
      <c r="I26" s="28"/>
    </row>
    <row r="27" ht="14.25" customHeight="true" spans="1:9">
      <c r="A27" s="28"/>
      <c r="B27" s="28"/>
      <c r="C27" s="28"/>
      <c r="D27" s="28"/>
      <c r="E27" s="28"/>
      <c r="F27" s="28"/>
      <c r="G27" s="28"/>
      <c r="H27" s="28"/>
      <c r="I27" s="28"/>
    </row>
    <row r="28" ht="14.25" customHeight="true" spans="2:9">
      <c r="B28" s="29"/>
      <c r="C28" s="29"/>
      <c r="D28" s="29"/>
      <c r="E28" s="46"/>
      <c r="F28" s="29"/>
      <c r="G28" s="29"/>
      <c r="H28" s="29"/>
      <c r="I28" s="29"/>
    </row>
    <row r="29" ht="14.25" customHeight="true" spans="2:9">
      <c r="B29" s="29"/>
      <c r="C29" s="29"/>
      <c r="D29" s="29"/>
      <c r="E29" s="46"/>
      <c r="F29" s="29"/>
      <c r="G29" s="29"/>
      <c r="H29" s="29"/>
      <c r="I29" s="29"/>
    </row>
    <row r="30" ht="14.25" customHeight="true" spans="2:9">
      <c r="B30" s="29"/>
      <c r="C30" s="29"/>
      <c r="D30" s="29"/>
      <c r="E30" s="46"/>
      <c r="F30" s="29"/>
      <c r="G30" s="29"/>
      <c r="H30" s="29"/>
      <c r="I30" s="29"/>
    </row>
  </sheetData>
  <mergeCells count="23">
    <mergeCell ref="A1:I1"/>
    <mergeCell ref="B2:E2"/>
    <mergeCell ref="G2:I2"/>
    <mergeCell ref="B3:E3"/>
    <mergeCell ref="G3:I3"/>
    <mergeCell ref="B4:C4"/>
    <mergeCell ref="B5:C5"/>
    <mergeCell ref="B6:C6"/>
    <mergeCell ref="B7:C7"/>
    <mergeCell ref="B8:C8"/>
    <mergeCell ref="B9:E9"/>
    <mergeCell ref="F9:I9"/>
    <mergeCell ref="B10:E10"/>
    <mergeCell ref="F10:I10"/>
    <mergeCell ref="B22:F22"/>
    <mergeCell ref="A4:A8"/>
    <mergeCell ref="A9:A10"/>
    <mergeCell ref="A11:A21"/>
    <mergeCell ref="B12:B17"/>
    <mergeCell ref="B18:B21"/>
    <mergeCell ref="C12:C13"/>
    <mergeCell ref="C14:C15"/>
    <mergeCell ref="A23:I27"/>
  </mergeCells>
  <pageMargins left="0.7" right="0.236111111111111" top="0.75" bottom="0.75" header="0.3" footer="0.3"/>
  <pageSetup paperSize="9" scale="9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longhua</cp:lastModifiedBy>
  <dcterms:created xsi:type="dcterms:W3CDTF">2015-06-08T10:19:00Z</dcterms:created>
  <dcterms:modified xsi:type="dcterms:W3CDTF">2022-08-16T11:29:43Z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