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<sst xmlns="http://schemas.openxmlformats.org/spreadsheetml/2006/main" count="89" uniqueCount="61">
  <si>
    <t>项目支出绩效自评表</t>
  </si>
  <si>
    <t>项目名称</t>
  </si>
  <si>
    <t>办公设备（政府采购）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</si>
  <si>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</si>
  <si>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</si>
  <si>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</si>
  <si>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</si>
  <si>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</si>
  <si>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</si>
  <si>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</si>
  <si>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</si>
  <si>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</si>
  <si>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</si>
  <si>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</si>
  <si>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</si>
  <si>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</si>
  <si>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</si>
  <si>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</si>
  <si>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</si>
  <si>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</si>
  <si>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</si>
  <si>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</si>
  <si>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保障我局各项工作正常有序开展，结合各部门实际工作需求，配备完善办公硬件设备。</t>
  </si>
  <si>
    <t>购买一批办公设备，有效保障新进同事以及局内各项工作正常有序开展，完善了局内办公硬件设备。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</si>
  <si>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</si>
  <si>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</si>
  <si>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</si>
  <si>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</si>
  <si>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</si>
  <si>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</si>
  <si>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</si>
  <si>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</si>
  <si>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</si>
  <si>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</si>
  <si>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</si>
  <si>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设备购置数量</t>
  </si>
  <si>
    <t>一批</t>
  </si>
  <si>
    <t>采购15台电脑、一台扫描仪、一台索尼摄像机</t>
  </si>
  <si>
    <t>无偏差</t>
  </si>
  <si>
    <t>质量指标</t>
  </si>
  <si>
    <t>设备购置验收合格率</t>
  </si>
  <si>
    <t>100%</t>
  </si>
  <si>
    <t>时效指标</t>
  </si>
  <si>
    <t>购置货物完成时间</t>
  </si>
  <si>
    <t>2021/12/31日前</t>
  </si>
  <si>
    <t>2021年7月前</t>
  </si>
  <si>
    <t>成本指标</t>
  </si>
  <si>
    <t>设备购置控制数</t>
  </si>
  <si>
    <t>≤10.8万</t>
  </si>
  <si>
    <t>效益指标
（40分）</t>
  </si>
  <si>
    <t>经济效益指标</t>
  </si>
  <si>
    <t>不适用</t>
  </si>
  <si>
    <t>社会效益指标</t>
  </si>
  <si>
    <t>采购设备使用率</t>
  </si>
  <si>
    <t>≥90%</t>
  </si>
  <si>
    <t>生态效益指标</t>
  </si>
  <si>
    <t>满意度指标</t>
  </si>
  <si>
    <t>使用人满意度</t>
  </si>
  <si>
    <t>100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</si>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</sst>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2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5" borderId="15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1" fillId="28" borderId="16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18" borderId="14" applyNumberFormat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18" borderId="16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10" fillId="9" borderId="12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/>
    </xf>
    <xf numFmtId="0" fontId="2" fillId="0" borderId="2" xfId="0" applyFont="true" applyBorder="true"/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9" workbookViewId="0">
      <selection activeCell="E4" sqref="E$1:E$1048576"/>
    </sheetView>
  </sheetViews>
  <sheetFormatPr defaultColWidth="9" defaultRowHeight="16.5"/>
  <cols>
    <col min="2" max="2" width="12.6285714285714" customWidth="true"/>
    <col min="3" max="3" width="15.6285714285714" customWidth="true"/>
    <col min="4" max="5" width="12.6285714285714" style="1" customWidth="true"/>
    <col min="6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3"/>
      <c r="F1" s="2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4" t="s">
        <v>3</v>
      </c>
      <c r="G2" s="34">
        <v>541000</v>
      </c>
      <c r="H2" s="34"/>
      <c r="I2" s="34"/>
    </row>
    <row r="3" spans="1:9">
      <c r="A3" s="4" t="s">
        <v>4</v>
      </c>
      <c r="B3" s="5" t="s">
        <v>5</v>
      </c>
      <c r="C3" s="6"/>
      <c r="D3" s="7"/>
      <c r="E3" s="33"/>
      <c r="F3" s="4" t="s">
        <v>6</v>
      </c>
      <c r="G3" s="34"/>
      <c r="H3" s="34"/>
      <c r="I3" s="34"/>
    </row>
    <row r="4" spans="1:9">
      <c r="A4" s="8" t="s">
        <v>7</v>
      </c>
      <c r="B4" s="9"/>
      <c r="C4" s="9"/>
      <c r="D4" s="10" t="s">
        <v>8</v>
      </c>
      <c r="E4" s="10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108000</v>
      </c>
      <c r="E5" s="13">
        <f>SUM(E6:E8)</f>
        <v>108000</v>
      </c>
      <c r="F5" s="35">
        <f>SUM(F6:F8)</f>
        <v>99989</v>
      </c>
      <c r="G5" s="36">
        <v>10</v>
      </c>
      <c r="H5" s="35">
        <f>IF(AND(E5=0,F5=0),1,IF(E5=0,0,ROUND(F5/E5,2)))</f>
        <v>0.93</v>
      </c>
      <c r="I5" s="47">
        <f>ROUND(H5*G5,2)</f>
        <v>9.3</v>
      </c>
    </row>
    <row r="6" spans="1:9">
      <c r="A6" s="11"/>
      <c r="B6" s="14" t="s">
        <v>15</v>
      </c>
      <c r="C6" s="15"/>
      <c r="D6" s="13">
        <v>108000</v>
      </c>
      <c r="E6" s="37">
        <v>108000</v>
      </c>
      <c r="F6" s="38">
        <v>99989</v>
      </c>
      <c r="G6" s="39" t="s">
        <v>16</v>
      </c>
      <c r="H6" s="35">
        <f t="shared" ref="H6:H8" si="0">IF(AND(E6=0,F6=0),1,IF(E6=0,0,ROUND(F6/E6,2)))</f>
        <v>0.93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7">
        <v>0</v>
      </c>
      <c r="F7" s="38">
        <v>0</v>
      </c>
      <c r="G7" s="39" t="s">
        <v>16</v>
      </c>
      <c r="H7" s="35">
        <f t="shared" si="0"/>
        <v>1</v>
      </c>
      <c r="I7" s="39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7">
        <v>0</v>
      </c>
      <c r="F8" s="38">
        <v>0</v>
      </c>
      <c r="G8" s="39" t="s">
        <v>16</v>
      </c>
      <c r="H8" s="35">
        <f t="shared" si="0"/>
        <v>1</v>
      </c>
      <c r="I8" s="39" t="s">
        <v>16</v>
      </c>
    </row>
    <row r="9" spans="1:9">
      <c r="A9" s="10" t="s">
        <v>19</v>
      </c>
      <c r="B9" s="18" t="s">
        <v>20</v>
      </c>
      <c r="C9" s="19"/>
      <c r="D9" s="20"/>
      <c r="E9" s="40"/>
      <c r="F9" s="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3" t="s">
        <v>37</v>
      </c>
      <c r="G12" s="44">
        <v>10</v>
      </c>
      <c r="H12" s="44">
        <v>10</v>
      </c>
      <c r="I12" s="48" t="s">
        <v>38</v>
      </c>
    </row>
    <row r="13" ht="19.5" customHeight="true" spans="1:9">
      <c r="A13" s="24"/>
      <c r="B13" s="25" t="s">
        <v>33</v>
      </c>
      <c r="C13" s="26" t="s">
        <v>39</v>
      </c>
      <c r="D13" s="27" t="s">
        <v>40</v>
      </c>
      <c r="E13" s="27" t="s">
        <v>41</v>
      </c>
      <c r="F13" s="43" t="s">
        <v>41</v>
      </c>
      <c r="G13" s="44">
        <v>15</v>
      </c>
      <c r="H13" s="44">
        <v>15</v>
      </c>
      <c r="I13" s="48" t="s">
        <v>38</v>
      </c>
    </row>
    <row r="14" ht="19.5" customHeight="true" spans="1:9">
      <c r="A14" s="24"/>
      <c r="B14" s="25" t="s">
        <v>33</v>
      </c>
      <c r="C14" s="26" t="s">
        <v>42</v>
      </c>
      <c r="D14" s="27" t="s">
        <v>43</v>
      </c>
      <c r="E14" s="27" t="s">
        <v>44</v>
      </c>
      <c r="F14" s="43" t="s">
        <v>45</v>
      </c>
      <c r="G14" s="44">
        <v>10</v>
      </c>
      <c r="H14" s="44">
        <v>10</v>
      </c>
      <c r="I14" s="48" t="s">
        <v>38</v>
      </c>
    </row>
    <row r="15" ht="19.5" customHeight="true" spans="1:9">
      <c r="A15" s="24"/>
      <c r="B15" s="25" t="s">
        <v>33</v>
      </c>
      <c r="C15" s="26" t="s">
        <v>46</v>
      </c>
      <c r="D15" s="27" t="s">
        <v>47</v>
      </c>
      <c r="E15" s="27" t="s">
        <v>48</v>
      </c>
      <c r="F15" s="43" t="s">
        <v>48</v>
      </c>
      <c r="G15" s="44">
        <v>15</v>
      </c>
      <c r="H15" s="44">
        <v>15</v>
      </c>
      <c r="I15" s="48" t="s">
        <v>38</v>
      </c>
    </row>
    <row r="16" ht="19.5" customHeight="true" spans="1:9">
      <c r="A16" s="24"/>
      <c r="B16" s="25" t="s">
        <v>49</v>
      </c>
      <c r="C16" s="26" t="s">
        <v>50</v>
      </c>
      <c r="D16" s="27" t="s">
        <v>51</v>
      </c>
      <c r="E16" s="27" t="s">
        <v>51</v>
      </c>
      <c r="F16" s="43" t="s">
        <v>51</v>
      </c>
      <c r="G16" s="44">
        <v>0</v>
      </c>
      <c r="H16" s="44">
        <v>0</v>
      </c>
      <c r="I16" s="48" t="s">
        <v>38</v>
      </c>
    </row>
    <row r="17" ht="19.5" customHeight="true" spans="1:9">
      <c r="A17" s="24"/>
      <c r="B17" s="25" t="s">
        <v>49</v>
      </c>
      <c r="C17" s="26" t="s">
        <v>52</v>
      </c>
      <c r="D17" s="27" t="s">
        <v>53</v>
      </c>
      <c r="E17" s="27" t="s">
        <v>54</v>
      </c>
      <c r="F17" s="43" t="s">
        <v>41</v>
      </c>
      <c r="G17" s="44">
        <v>20</v>
      </c>
      <c r="H17" s="44">
        <v>20</v>
      </c>
      <c r="I17" s="48" t="s">
        <v>38</v>
      </c>
    </row>
    <row r="18" ht="19.5" customHeight="true" spans="1:9">
      <c r="A18" s="24"/>
      <c r="B18" s="25" t="s">
        <v>49</v>
      </c>
      <c r="C18" s="26" t="s">
        <v>55</v>
      </c>
      <c r="D18" s="27" t="s">
        <v>51</v>
      </c>
      <c r="E18" s="27" t="s">
        <v>51</v>
      </c>
      <c r="F18" s="43" t="s">
        <v>51</v>
      </c>
      <c r="G18" s="44">
        <v>0</v>
      </c>
      <c r="H18" s="44">
        <v>0</v>
      </c>
      <c r="I18" s="48" t="s">
        <v>38</v>
      </c>
    </row>
    <row r="19" ht="19.5" customHeight="true" spans="1:9">
      <c r="A19" s="24"/>
      <c r="B19" s="25" t="s">
        <v>49</v>
      </c>
      <c r="C19" s="26" t="s">
        <v>56</v>
      </c>
      <c r="D19" s="27" t="s">
        <v>57</v>
      </c>
      <c r="E19" s="27" t="s">
        <v>54</v>
      </c>
      <c r="F19" s="43" t="s">
        <v>58</v>
      </c>
      <c r="G19" s="44">
        <v>20</v>
      </c>
      <c r="H19" s="44">
        <v>20</v>
      </c>
      <c r="I19" s="48" t="s">
        <v>38</v>
      </c>
    </row>
    <row r="20" customHeight="true" spans="1:9">
      <c r="A20" s="28"/>
      <c r="B20" s="18" t="s">
        <v>59</v>
      </c>
      <c r="C20" s="19"/>
      <c r="D20" s="20"/>
      <c r="E20" s="20"/>
      <c r="F20" s="45"/>
      <c r="G20" s="46">
        <f ca="1">G5+SUM(INDIRECT("G12:G"&amp;ROW()-1))</f>
        <v>100</v>
      </c>
      <c r="H20" s="34">
        <f ca="1">I5+SUM(INDIRECT("H12:H"&amp;ROW()-1))</f>
        <v>99.3</v>
      </c>
      <c r="I20" s="39" t="s">
        <v>16</v>
      </c>
    </row>
    <row r="21" ht="14.25" customHeight="true" spans="1:9">
      <c r="A21" s="29" t="s">
        <v>60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61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2"/>
      <c r="F26" s="31"/>
      <c r="G26" s="31"/>
      <c r="H26" s="31"/>
      <c r="I26" s="31"/>
    </row>
    <row r="27" ht="14.25" customHeight="true" spans="2:9">
      <c r="B27" s="31"/>
      <c r="C27" s="31"/>
      <c r="D27" s="32"/>
      <c r="E27" s="32"/>
      <c r="F27" s="31"/>
      <c r="G27" s="31"/>
      <c r="H27" s="31"/>
      <c r="I27" s="31"/>
    </row>
    <row r="28" ht="14.25" customHeight="true" spans="2:9">
      <c r="B28" s="31"/>
      <c r="C28" s="31"/>
      <c r="D28" s="32"/>
      <c r="E28" s="32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