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6"/>
  <c i="1" r="H7"/>
  <c i="1" r="H8"/>
  <c i="1" l="1" r="F5"/>
  <c i="1" r="H5" s="1"/>
  <c i="1" r="E5"/>
  <c i="1" l="1" r="D8"/>
  <c i="1" l="1" r="I5"/>
</calcChain>
</file>

<file path=xl/sharedStrings.xml><?xml version="1.0" encoding="utf-8"?>
<sst xmlns="http://schemas.openxmlformats.org/spreadsheetml/2006/main" count="198" uniqueCount="93">
  <si>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</si>
  <si>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</si>
  <si>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</si>
  <si>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</si>
  <si>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</si>
  <si>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</si>
  <si>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</si>
  <si>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</si>
  <si>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</si>
  <si>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</si>
  <si>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</si>
  <si>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</si>
  <si>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</si>
  <si>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</si>
  <si>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</si>
  <si>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</si>
  <si>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</si>
  <si>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三级指标</t>
    <phoneticPr fontId="1" type="noConversion"/>
  </si>
  <si>
    <t>年度指标值</t>
    <phoneticPr fontId="1" type="noConversion"/>
  </si>
  <si>
    <t>总分</t>
    <phoneticPr fontId="1" type="noConversion"/>
  </si>
  <si>
    <t>—</t>
    <phoneticPr fontId="1" type="noConversion"/>
  </si>
  <si>
    <t>偏差原因分析及改进措施</t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</si>
  <si>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</si>
  <si>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分值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</si>
  <si>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得分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</si>
  <si>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实际完成情况</t>
    </r>
    <phoneticPr fontId="1" type="noConversion"/>
  </si>
  <si>
    <t>${proName}</t>
    <phoneticPr fontId="1" type="noConversion"/>
  </si>
  <si>
    <t>${implAgencyName}</t>
    <phoneticPr fontId="1" type="noConversion"/>
  </si>
  <si>
    <t>${lastYearProDecAmt}</t>
    <phoneticPr fontId="1" type="noConversion"/>
  </si>
  <si>
    <t>${lastYearProBgtAppAmt}</t>
    <phoneticPr fontId="1" type="noConversion"/>
  </si>
  <si>
    <t>${lastYearActExpAmt}</t>
    <phoneticPr fontId="1" type="noConversion"/>
  </si>
  <si>
    <t>${thisYearProDecAmt}</t>
    <phoneticPr fontId="1" type="noConversion"/>
  </si>
  <si>
    <t>${thisYearProBgtAppAmt}</t>
    <phoneticPr fontId="1" type="noConversion"/>
  </si>
  <si>
    <t>${thisYearActExpAmt}</t>
    <phoneticPr fontId="1" type="noConversion"/>
  </si>
  <si>
    <t>${proDecAmt}</t>
    <phoneticPr fontId="1" type="noConversion"/>
  </si>
  <si>
    <t>${expectedTarget}</t>
    <phoneticPr fontId="1" type="noConversion"/>
  </si>
  <si>
    <t>${actualPerformance}</t>
    <phoneticPr fontId="1" type="noConversion"/>
  </si>
  <si>
    <t>${proAmt}</t>
    <phoneticPr fontId="1" type="noConversion"/>
  </si>
  <si>
    <t>${kpi.levelThrIndexName}</t>
    <phoneticPr fontId="1" type="noConversion"/>
  </si>
  <si>
    <t>${kpi.indexValue}</t>
    <phoneticPr fontId="1" type="noConversion"/>
  </si>
  <si>
    <t>${kpi.actualCompletionValue}</t>
    <phoneticPr fontId="1" type="noConversion"/>
  </si>
  <si>
    <t>${kpi.causeDeviationImprovementMeasures}</t>
    <phoneticPr fontId="1" type="noConversion"/>
  </si>
  <si>
    <t>&lt;/jx:forEach&gt;</t>
    <phoneticPr fontId="1" type="noConversion"/>
  </si>
  <si>
    <t>一级指标</t>
    <phoneticPr fontId="1" type="noConversion"/>
  </si>
  <si>
    <t>年度绩效指标</t>
    <phoneticPr fontId="1" type="noConversion"/>
  </si>
  <si>
    <t>二级指标</t>
    <phoneticPr fontId="1" type="noConversion"/>
  </si>
  <si>
    <t>${kpi.levelTwoIndexCodeName}</t>
    <phoneticPr fontId="1" type="noConversion"/>
  </si>
  <si>
    <t>&lt;jx:forEach items="${perfExpEvaScoreDetailIndexDtoList}" var ="kpi"&gt;</t>
    <phoneticPr fontId="1" type="noConversion"/>
  </si>
  <si>
    <t>${kpi.levelOneIndexCodeName}</t>
    <phoneticPr fontId="1" type="noConversion"/>
  </si>
  <si>
    <t>${mgtDepName}</t>
    <phoneticPr fontId="1" type="noConversion"/>
  </si>
  <si>
    <t>${kpi.scoreTemplate}</t>
    <phoneticPr fontId="1" type="noConversion"/>
  </si>
  <si>
    <t>${kpi.evaScoreTemplate}</t>
    <phoneticPr fontId="1" type="noConversion"/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</si>
  <si>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  <phoneticPr fontId="1" type="noConversion"/>
  </si>
  <si>
    <t>${otherYearProBgtAppAmt}</t>
    <phoneticPr fontId="1" type="noConversion"/>
  </si>
  <si>
    <t>${otherYearActExpAmt}</t>
    <phoneticPr fontId="1" type="noConversion"/>
  </si>
  <si>
    <t>项目资金（元）</t>
    <phoneticPr fontId="1" type="noConversion"/>
  </si>
  <si>
    <t>城市更新计划规划研究（政府采购）</t>
  </si>
  <si>
    <t>0902055</t>
  </si>
  <si>
    <t xml:space="preserve"> 明确片区发展定位与目标，综合运用城市更新、土地整备等二次开发手段，高标准建设产业空间，完善基础设施、配套服务设施和公共空间。</t>
  </si>
  <si>
    <t>在现有法定图则基础上结合城市更新和土地整备政策，摸清片区土地、梳理框架、平衡利益、空间规划、城市设计等，指导片区健康有序发展。</t>
  </si>
  <si>
    <t>产出指标
（50分）</t>
  </si>
  <si>
    <t>数量指标</t>
  </si>
  <si>
    <t>规划研究报告文本</t>
  </si>
  <si>
    <t>3套</t>
  </si>
  <si>
    <t>无偏差</t>
  </si>
  <si>
    <t>研究规划范围</t>
  </si>
  <si>
    <t>≥800公顷</t>
  </si>
  <si>
    <t>1479公顷</t>
  </si>
  <si>
    <t>质量指标</t>
  </si>
  <si>
    <t>规划研究报告通过率</t>
  </si>
  <si>
    <t>≥90%</t>
  </si>
  <si>
    <t>100%</t>
  </si>
  <si>
    <t>规划研究报告总体修改次数</t>
  </si>
  <si>
    <t>≤10次</t>
  </si>
  <si>
    <t>＜10次</t>
  </si>
  <si>
    <t>时效指标</t>
  </si>
  <si>
    <t>规划报告出具及时率</t>
  </si>
  <si>
    <t>成本指标</t>
  </si>
  <si>
    <t>成本控制率</t>
  </si>
  <si>
    <t>≤100%</t>
  </si>
  <si>
    <t>＜100%</t>
  </si>
  <si>
    <t>效益指标
（40分）</t>
  </si>
  <si>
    <t>经济效益指标</t>
  </si>
  <si>
    <t>提高片区区域价值</t>
  </si>
  <si>
    <t>有效提高</t>
  </si>
  <si>
    <t>社会效益指标</t>
  </si>
  <si>
    <t>规划保障房布局</t>
  </si>
  <si>
    <t>有效规划</t>
  </si>
  <si>
    <t>生态效益指标</t>
  </si>
  <si>
    <t>不适用</t>
  </si>
  <si>
    <t/>
  </si>
  <si>
    <t>满意度指标</t>
  </si>
  <si>
    <t>受益对象满意率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</si>
</sst>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borderId="0" fillId="0" fontId="0" numFmtId="0"/>
  </cellStyleXfs>
  <cellXfs count="54">
    <xf borderId="0" fillId="0" fontId="0" numFmtId="0" xfId="0"/>
    <xf applyAlignment="1" applyBorder="1" applyFont="1" borderId="1" fillId="0" fontId="3" numFmtId="0" xfId="0">
      <alignment horizontal="center"/>
    </xf>
    <xf applyBorder="1" applyFont="1" borderId="1" fillId="0" fontId="3" numFmtId="0" xfId="0"/>
    <xf applyAlignment="1" applyBorder="1" applyFont="1" borderId="1" fillId="0" fontId="3" numFmtId="0" xfId="0">
      <alignment horizontal="center" vertical="center"/>
    </xf>
    <xf applyBorder="1" applyFill="1" applyFont="1" borderId="1" fillId="2" fontId="3" numFmtId="0" xfId="0"/>
    <xf applyAlignment="1" applyBorder="1" applyFill="1" applyFont="1" borderId="1" fillId="2" fontId="3" numFmtId="0" xfId="0">
      <alignment horizontal="center" vertical="center"/>
    </xf>
    <xf applyAlignment="1" applyBorder="1" applyFill="1" applyFont="1" borderId="1" fillId="3" fontId="3" numFmtId="0" xfId="0">
      <alignment horizontal="center" vertical="center"/>
    </xf>
    <xf applyAlignment="1" applyBorder="1" applyFill="1" applyFont="1" borderId="1" fillId="3" fontId="3" numFmtId="0" xfId="0">
      <alignment horizontal="left" vertical="top"/>
    </xf>
    <xf applyAlignment="1" borderId="0" fillId="0" fontId="0" numFmtId="0" xfId="0">
      <alignment vertical="top"/>
    </xf>
    <xf applyAlignment="1" applyBorder="1" applyFill="1" applyFont="1" borderId="1" fillId="2" fontId="3" numFmtId="0" xfId="0">
      <alignment horizontal="center"/>
    </xf>
    <xf applyAlignment="1" applyBorder="1" applyFill="1" applyFont="1" borderId="1" fillId="2" fontId="3" numFmtId="0" xfId="0">
      <alignment horizontal="center" vertical="center"/>
    </xf>
    <xf applyAlignment="1" applyBorder="1" applyFill="1" applyFont="1" borderId="2" fillId="2" fontId="3" numFmtId="0" xfId="0">
      <alignment horizontal="center"/>
    </xf>
    <xf applyAlignment="1" applyBorder="1" applyFill="1" applyFont="1" borderId="6" fillId="0" fontId="2" numFmtId="0" xfId="0">
      <alignment vertical="center" wrapText="1"/>
    </xf>
    <xf applyAlignment="1" applyBorder="1" applyFill="1" applyFont="1" borderId="7" fillId="0" fontId="2" numFmtId="0" xfId="0">
      <alignment vertical="center"/>
    </xf>
    <xf applyAlignment="1" applyBorder="1" applyFill="1" applyFont="1" borderId="6" fillId="0" fontId="2" numFmtId="0" xfId="0">
      <alignment vertical="center"/>
    </xf>
    <xf applyAlignment="1" applyBorder="1" applyFont="1" borderId="1" fillId="0" fontId="3" numFmtId="0" xfId="0"/>
    <xf applyAlignment="1" applyBorder="1" applyFill="1" applyFont="1" applyNumberFormat="1" borderId="1" fillId="2" fontId="2" numFmtId="49" xfId="0">
      <alignment horizontal="center" vertical="center" wrapText="1"/>
    </xf>
    <xf applyAlignment="1" applyBorder="1" applyFont="1" applyNumberFormat="1" borderId="1" fillId="0" fontId="2" numFmtId="49" xfId="0">
      <alignment horizontal="center" vertical="center"/>
    </xf>
    <xf applyAlignment="1" applyBorder="1" applyFont="1" applyNumberFormat="1" borderId="1" fillId="0" fontId="3" numFmtId="49" xfId="0">
      <alignment horizontal="center" vertical="center"/>
    </xf>
    <xf applyAlignment="1" applyBorder="1" applyFill="1" applyFont="1" applyNumberFormat="1" borderId="1" fillId="3" fontId="3" numFmtId="49" xfId="0">
      <alignment horizontal="center" vertical="center"/>
    </xf>
    <xf applyAlignment="1" applyBorder="1" applyFill="1" applyFont="1" applyNumberFormat="1" borderId="1" fillId="3" fontId="3" numFmtId="49" xfId="0">
      <alignment horizontal="left" vertical="top"/>
    </xf>
    <xf applyAlignment="1" applyBorder="1" applyFont="1" borderId="1" fillId="0" fontId="3" numFmtId="0" xfId="0">
      <alignment horizontal="center" vertical="center"/>
    </xf>
    <xf applyAlignment="1" applyBorder="1" applyFill="1" applyFont="1" applyNumberFormat="1" borderId="1" fillId="3" fontId="3" numFmtId="0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vertical="center" wrapText="1"/>
    </xf>
    <xf applyAlignment="1" applyBorder="1" applyFill="1" applyFont="1" borderId="6" fillId="2" fontId="3" numFmtId="0" xfId="0">
      <alignment vertical="center" wrapText="1"/>
    </xf>
    <xf applyAlignment="1" applyBorder="1" applyFont="1" applyNumberFormat="1" borderId="1" fillId="0" fontId="3" numFmtId="176" xfId="0">
      <alignment horizontal="right" vertical="center"/>
    </xf>
    <xf applyAlignment="1" applyBorder="1" applyFont="1" applyNumberFormat="1" borderId="1" fillId="0" fontId="3" numFmtId="176" xfId="0">
      <alignment horizontal="center" vertical="center"/>
    </xf>
    <xf applyAlignment="1" applyBorder="1" applyFont="1" applyNumberFormat="1" borderId="1" fillId="0" fontId="3" numFmtId="177" xfId="0">
      <alignment horizontal="center" vertical="center"/>
    </xf>
    <xf applyAlignment="1" applyBorder="1" applyFill="1" applyFont="1" applyNumberFormat="1" borderId="1" fillId="3" fontId="3" numFmtId="176" xfId="0">
      <alignment horizontal="right" vertical="center"/>
    </xf>
    <xf applyAlignment="1" applyBorder="1" applyFont="1" borderId="5" fillId="0" fontId="4" numFmtId="0" xfId="0">
      <alignment horizontal="center" vertical="center"/>
    </xf>
    <xf applyAlignment="1" applyBorder="1" applyFill="1" applyFont="1" borderId="1" fillId="2" fontId="3" numFmtId="0" xfId="0">
      <alignment horizont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applyNumberFormat="1" borderId="1" fillId="3" fontId="3" numFmtId="49" xfId="0">
      <alignment horizontal="left" vertical="center"/>
    </xf>
    <xf applyAlignment="1" applyBorder="1" applyFill="1" applyFont="1" borderId="1" fillId="2" fontId="3" numFmtId="0" xfId="0">
      <alignment horizontal="left" vertical="center"/>
    </xf>
    <xf applyAlignment="1" applyBorder="1" applyFill="1" applyFont="1" borderId="1" fillId="2" fontId="3" numFmtId="0" xfId="0">
      <alignment horizontal="center" vertical="center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ont="1" borderId="1" fillId="0" fontId="3" numFmtId="0" xfId="0">
      <alignment horizontal="center" vertical="center"/>
    </xf>
    <xf applyAlignment="1" applyBorder="1" applyFill="1" applyFont="1" borderId="6" fillId="2" fontId="3" numFmtId="0" xfId="0">
      <alignment horizontal="right" vertical="center"/>
    </xf>
    <xf applyAlignment="1" applyBorder="1" applyFill="1" applyFont="1" borderId="8" fillId="2" fontId="3" numFmtId="0" xfId="0">
      <alignment horizontal="right" vertical="center"/>
    </xf>
    <xf applyAlignment="1" applyBorder="1" applyFill="1" applyFont="1" borderId="1" fillId="2" fontId="3" numFmtId="0" xfId="0">
      <alignment horizontal="right" vertical="center"/>
    </xf>
    <xf applyAlignment="1" applyBorder="1" applyFont="1" borderId="6" fillId="0" fontId="3" numFmtId="0" xfId="0">
      <alignment horizontal="center" vertical="center"/>
    </xf>
    <xf applyAlignment="1" applyBorder="1" applyFont="1" borderId="7" fillId="0" fontId="3" numFmtId="0" xfId="0">
      <alignment horizontal="center" vertical="center"/>
    </xf>
    <xf applyAlignment="1" applyBorder="1" applyFont="1" borderId="8" fillId="0" fontId="3" numFmtId="0" xfId="0">
      <alignment horizontal="center" vertical="center"/>
    </xf>
    <xf applyAlignment="1" applyBorder="1" borderId="9" fillId="0" fontId="0" numFmtId="0" xfId="0">
      <alignment horizontal="left" vertical="top" wrapText="1"/>
    </xf>
    <xf applyAlignment="1" applyBorder="1" borderId="0" fillId="0" fontId="0" numFmtId="0" xfId="0">
      <alignment horizontal="left" vertical="top" wrapText="1"/>
    </xf>
    <xf applyAlignment="1" applyBorder="1" applyFill="1" applyFont="1" borderId="6" fillId="2" fontId="3" numFmtId="0" xfId="0">
      <alignment horizontal="center"/>
    </xf>
    <xf applyAlignment="1" applyBorder="1" applyFill="1" applyFont="1" borderId="7" fillId="2" fontId="3" numFmtId="0" xfId="0">
      <alignment horizontal="center"/>
    </xf>
    <xf applyAlignment="1" applyBorder="1" applyFill="1" applyFont="1" borderId="8" fillId="2" fontId="3" numFmtId="0" xfId="0">
      <alignment horizontal="center"/>
    </xf>
    <xf applyAlignment="1" applyBorder="1" applyFont="1" borderId="6" fillId="0" fontId="3" numFmtId="0" xfId="0">
      <alignment horizontal="left" vertical="center" wrapText="1"/>
    </xf>
    <xf applyAlignment="1" applyBorder="1" applyFont="1" borderId="7" fillId="0" fontId="3" numFmtId="0" xfId="0">
      <alignment horizontal="left" vertical="center" wrapText="1"/>
    </xf>
    <xf applyAlignment="1" applyBorder="1" applyFont="1" borderId="8" fillId="0" fontId="3" numFmtId="0" xfId="0">
      <alignment horizontal="left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J30"/>
  <sheetViews>
    <sheetView tabSelected="1" workbookViewId="0" zoomScale="115" zoomScaleNormal="115">
      <selection sqref="A1:I1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</cols>
  <sheetData>
    <row customHeight="1" ht="27" r="1" spans="1:9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ht="16.5" r="2" spans="1:9" x14ac:dyDescent="0.3">
      <c r="A2" s="9" t="s">
        <v>1</v>
      </c>
      <c r="B2" s="43" t="s">
        <v>56</v>
      </c>
      <c r="C2" s="44"/>
      <c r="D2" s="44"/>
      <c r="E2" s="45"/>
      <c r="F2" s="9" t="s">
        <v>3</v>
      </c>
      <c r="G2" s="39" t="n">
        <v>2.04834E7</v>
      </c>
      <c r="H2" s="39"/>
      <c r="I2" s="39"/>
    </row>
    <row ht="16.5" r="3" spans="1:9" x14ac:dyDescent="0.3">
      <c r="A3" s="9" t="s">
        <v>2</v>
      </c>
      <c r="B3" s="43" t="s">
        <v>57</v>
      </c>
      <c r="C3" s="44"/>
      <c r="D3" s="44"/>
      <c r="E3" s="45"/>
      <c r="F3" s="9" t="s">
        <v>4</v>
      </c>
      <c r="G3" s="39"/>
      <c r="H3" s="39"/>
      <c r="I3" s="39"/>
    </row>
    <row ht="16.5" r="4" spans="1:9" x14ac:dyDescent="0.2">
      <c r="A4" s="36" t="s">
        <v>55</v>
      </c>
      <c r="B4" s="34"/>
      <c r="C4" s="34"/>
      <c r="D4" s="5" t="s">
        <v>9</v>
      </c>
      <c r="E4" s="5" t="s">
        <v>10</v>
      </c>
      <c r="F4" s="5" t="s">
        <v>11</v>
      </c>
      <c r="G4" s="5" t="s">
        <v>12</v>
      </c>
      <c r="H4" s="5" t="s">
        <v>13</v>
      </c>
      <c r="I4" s="5" t="s">
        <v>14</v>
      </c>
    </row>
    <row ht="16.5" r="5" spans="1:9" x14ac:dyDescent="0.2">
      <c r="A5" s="37"/>
      <c r="B5" s="35" t="s">
        <v>5</v>
      </c>
      <c r="C5" s="35"/>
      <c r="D5" s="26" t="n">
        <v>4483400.0</v>
      </c>
      <c r="E5" s="26">
        <f>SUM(E6:E8)</f>
        <v>0</v>
      </c>
      <c r="F5" s="26">
        <f>SUM(F6:F8)</f>
        <v>0</v>
      </c>
      <c r="G5" s="28">
        <v>10</v>
      </c>
      <c r="H5" s="26">
        <f>IF(AND(E5=0,F5=0),1,IF(E5=0,0,ROUND(F5/E5,2)))</f>
        <v>1</v>
      </c>
      <c r="I5" s="27">
        <f>ROUND(H5*G5,2)</f>
        <v>10</v>
      </c>
    </row>
    <row ht="16.5" r="6" spans="1:9" x14ac:dyDescent="0.3">
      <c r="A6" s="37"/>
      <c r="B6" s="40" t="s">
        <v>6</v>
      </c>
      <c r="C6" s="41"/>
      <c r="D6" s="26" t="n">
        <v>4483400.0</v>
      </c>
      <c r="E6" s="29" t="n">
        <v>4483400.0</v>
      </c>
      <c r="F6" s="29" t="n">
        <v>4350000.0</v>
      </c>
      <c r="G6" s="1" t="s">
        <v>20</v>
      </c>
      <c r="H6" s="26" t="e">
        <f ref="H6:H8" si="0" t="shared">IF(AND(E6=0,F6=0),1,IF(E6=0,0,ROUND(F6/E6,2)))</f>
        <v>#VALUE!</v>
      </c>
      <c r="I6" s="1" t="s">
        <v>20</v>
      </c>
    </row>
    <row ht="16.5" r="7" spans="1:9" x14ac:dyDescent="0.3">
      <c r="A7" s="37"/>
      <c r="B7" s="40" t="s">
        <v>7</v>
      </c>
      <c r="C7" s="41"/>
      <c r="D7" s="26" t="n">
        <v>0.0</v>
      </c>
      <c r="E7" s="29" t="n">
        <v>0.0</v>
      </c>
      <c r="F7" s="29" t="n">
        <v>0.0</v>
      </c>
      <c r="G7" s="1" t="s">
        <v>20</v>
      </c>
      <c r="H7" s="26" t="e">
        <f si="0" t="shared"/>
        <v>#VALUE!</v>
      </c>
      <c r="I7" s="1" t="s">
        <v>20</v>
      </c>
    </row>
    <row ht="16.5" r="8" spans="1:9" x14ac:dyDescent="0.3">
      <c r="A8" s="38"/>
      <c r="B8" s="42" t="s">
        <v>8</v>
      </c>
      <c r="C8" s="42"/>
      <c r="D8" s="26" t="e">
        <f>D5-D6-D7</f>
        <v>#VALUE!</v>
      </c>
      <c r="E8" s="29" t="n">
        <v>0.0</v>
      </c>
      <c r="F8" s="29" t="n">
        <v>0.0</v>
      </c>
      <c r="G8" s="1" t="s">
        <v>20</v>
      </c>
      <c r="H8" s="26" t="e">
        <f si="0" t="shared"/>
        <v>#VALUE!</v>
      </c>
      <c r="I8" s="1" t="s">
        <v>20</v>
      </c>
    </row>
    <row ht="16.5" r="9" spans="1:9" x14ac:dyDescent="0.3">
      <c r="A9" s="32" t="s">
        <v>15</v>
      </c>
      <c r="B9" s="48" t="s">
        <v>16</v>
      </c>
      <c r="C9" s="49"/>
      <c r="D9" s="49"/>
      <c r="E9" s="50"/>
      <c r="F9" s="31" t="s">
        <v>25</v>
      </c>
      <c r="G9" s="31"/>
      <c r="H9" s="31"/>
      <c r="I9" s="31"/>
    </row>
    <row customHeight="1" ht="52.5" r="10" spans="1:9" x14ac:dyDescent="0.2">
      <c r="A10" s="32"/>
      <c r="B10" s="51" t="s">
        <v>58</v>
      </c>
      <c r="C10" s="52"/>
      <c r="D10" s="52"/>
      <c r="E10" s="53"/>
      <c r="F10" s="33" t="s">
        <v>59</v>
      </c>
      <c r="G10" s="33"/>
      <c r="H10" s="33"/>
      <c r="I10" s="33"/>
    </row>
    <row customHeight="1" ht="20.25" r="11" spans="1:9" x14ac:dyDescent="0.3">
      <c r="A11" s="23" t="s">
        <v>44</v>
      </c>
      <c r="B11" s="11" t="s">
        <v>43</v>
      </c>
      <c r="C11" s="11" t="s">
        <v>45</v>
      </c>
      <c r="D11" s="10" t="s">
        <v>17</v>
      </c>
      <c r="E11" s="10" t="s">
        <v>18</v>
      </c>
      <c r="F11" s="10" t="s">
        <v>22</v>
      </c>
      <c r="G11" s="10" t="s">
        <v>23</v>
      </c>
      <c r="H11" s="10" t="s">
        <v>24</v>
      </c>
      <c r="I11" s="10" t="s">
        <v>21</v>
      </c>
    </row>
    <row r="12" spans="1:9" x14ac:dyDescent="0.2" ht="19.5" customHeight="true">
      <c r="A12" s="24"/>
      <c r="B12" s="16" t="s">
        <v>60</v>
      </c>
      <c r="C12" s="17" t="s">
        <v>61</v>
      </c>
      <c r="D12" s="18" t="s">
        <v>62</v>
      </c>
      <c r="E12" s="18" t="s">
        <v>63</v>
      </c>
      <c r="F12" s="19" t="s">
        <v>63</v>
      </c>
      <c r="G12" s="22" t="n">
        <v>10.0</v>
      </c>
      <c r="H12" s="22" t="n">
        <v>10.0</v>
      </c>
      <c r="I12" s="20" t="s">
        <v>64</v>
      </c>
    </row>
    <row r="13" ht="19.5" customHeight="true">
      <c r="A13" s="24"/>
      <c r="B13" s="16" t="s">
        <v>60</v>
      </c>
      <c r="C13" s="17" t="s">
        <v>61</v>
      </c>
      <c r="D13" s="18" t="s">
        <v>65</v>
      </c>
      <c r="E13" s="18" t="s">
        <v>66</v>
      </c>
      <c r="F13" s="19" t="s">
        <v>67</v>
      </c>
      <c r="G13" s="22" t="n">
        <v>10.0</v>
      </c>
      <c r="H13" s="22" t="n">
        <v>10.0</v>
      </c>
      <c r="I13" s="20" t="s">
        <v>64</v>
      </c>
    </row>
    <row r="14" ht="19.5" customHeight="true">
      <c r="A14" s="24"/>
      <c r="B14" s="16" t="s">
        <v>60</v>
      </c>
      <c r="C14" s="17" t="s">
        <v>68</v>
      </c>
      <c r="D14" s="18" t="s">
        <v>69</v>
      </c>
      <c r="E14" s="18" t="s">
        <v>70</v>
      </c>
      <c r="F14" s="19" t="s">
        <v>71</v>
      </c>
      <c r="G14" s="22" t="n">
        <v>10.0</v>
      </c>
      <c r="H14" s="22" t="n">
        <v>10.0</v>
      </c>
      <c r="I14" s="20" t="s">
        <v>64</v>
      </c>
    </row>
    <row r="15" ht="19.5" customHeight="true">
      <c r="A15" s="24"/>
      <c r="B15" s="16" t="s">
        <v>60</v>
      </c>
      <c r="C15" s="17" t="s">
        <v>68</v>
      </c>
      <c r="D15" s="18" t="s">
        <v>72</v>
      </c>
      <c r="E15" s="18" t="s">
        <v>73</v>
      </c>
      <c r="F15" s="19" t="s">
        <v>74</v>
      </c>
      <c r="G15" s="22" t="n">
        <v>5.0</v>
      </c>
      <c r="H15" s="22" t="n">
        <v>5.0</v>
      </c>
      <c r="I15" s="20" t="s">
        <v>64</v>
      </c>
    </row>
    <row r="16" ht="19.5" customHeight="true">
      <c r="A16" s="24"/>
      <c r="B16" s="16" t="s">
        <v>60</v>
      </c>
      <c r="C16" s="17" t="s">
        <v>75</v>
      </c>
      <c r="D16" s="18" t="s">
        <v>76</v>
      </c>
      <c r="E16" s="18" t="s">
        <v>71</v>
      </c>
      <c r="F16" s="19" t="s">
        <v>71</v>
      </c>
      <c r="G16" s="22" t="n">
        <v>10.0</v>
      </c>
      <c r="H16" s="22" t="n">
        <v>10.0</v>
      </c>
      <c r="I16" s="20" t="s">
        <v>64</v>
      </c>
    </row>
    <row r="17" ht="19.5" customHeight="true">
      <c r="A17" s="24"/>
      <c r="B17" s="16" t="s">
        <v>60</v>
      </c>
      <c r="C17" s="17" t="s">
        <v>77</v>
      </c>
      <c r="D17" s="18" t="s">
        <v>78</v>
      </c>
      <c r="E17" s="18" t="s">
        <v>79</v>
      </c>
      <c r="F17" s="19" t="s">
        <v>80</v>
      </c>
      <c r="G17" s="22" t="n">
        <v>5.0</v>
      </c>
      <c r="H17" s="22" t="n">
        <v>5.0</v>
      </c>
      <c r="I17" s="20" t="s">
        <v>64</v>
      </c>
    </row>
    <row r="18" ht="19.5" customHeight="true">
      <c r="A18" s="24"/>
      <c r="B18" s="16" t="s">
        <v>81</v>
      </c>
      <c r="C18" s="17" t="s">
        <v>82</v>
      </c>
      <c r="D18" s="18" t="s">
        <v>83</v>
      </c>
      <c r="E18" s="18" t="s">
        <v>84</v>
      </c>
      <c r="F18" s="19" t="s">
        <v>84</v>
      </c>
      <c r="G18" s="22" t="n">
        <v>10.0</v>
      </c>
      <c r="H18" s="22" t="n">
        <v>10.0</v>
      </c>
      <c r="I18" s="20" t="s">
        <v>64</v>
      </c>
    </row>
    <row r="19" ht="19.5" customHeight="true">
      <c r="A19" s="24"/>
      <c r="B19" s="16" t="s">
        <v>81</v>
      </c>
      <c r="C19" s="17" t="s">
        <v>85</v>
      </c>
      <c r="D19" s="18" t="s">
        <v>86</v>
      </c>
      <c r="E19" s="18" t="s">
        <v>87</v>
      </c>
      <c r="F19" s="19" t="s">
        <v>87</v>
      </c>
      <c r="G19" s="22" t="n">
        <v>20.0</v>
      </c>
      <c r="H19" s="22" t="n">
        <v>20.0</v>
      </c>
      <c r="I19" s="20" t="s">
        <v>64</v>
      </c>
    </row>
    <row r="20" ht="19.5" customHeight="true">
      <c r="A20" s="24"/>
      <c r="B20" s="16" t="s">
        <v>81</v>
      </c>
      <c r="C20" s="17" t="s">
        <v>88</v>
      </c>
      <c r="D20" s="18" t="s">
        <v>89</v>
      </c>
      <c r="E20" s="18" t="s">
        <v>89</v>
      </c>
      <c r="F20" s="19" t="s">
        <v>89</v>
      </c>
      <c r="G20" s="22" t="n">
        <v>0.0</v>
      </c>
      <c r="H20" s="22" t="n">
        <v>0.0</v>
      </c>
      <c r="I20" s="20"/>
    </row>
    <row r="21" ht="19.5" customHeight="true">
      <c r="A21" s="24"/>
      <c r="B21" s="16" t="s">
        <v>81</v>
      </c>
      <c r="C21" s="17" t="s">
        <v>91</v>
      </c>
      <c r="D21" s="18" t="s">
        <v>92</v>
      </c>
      <c r="E21" s="18" t="s">
        <v>70</v>
      </c>
      <c r="F21" s="19" t="s">
        <v>71</v>
      </c>
      <c r="G21" s="22" t="n">
        <v>10.0</v>
      </c>
      <c r="H21" s="22" t="n">
        <v>10.0</v>
      </c>
      <c r="I21" s="20" t="s">
        <v>64</v>
      </c>
    </row>
    <row r="22" spans="1:9" x14ac:dyDescent="0.3" ht="16.5" customHeight="true">
      <c r="A22" s="4"/>
      <c r="B22" s="48" t="s">
        <v>19</v>
      </c>
      <c r="C22" s="49"/>
      <c r="D22" s="49"/>
      <c r="E22" s="49"/>
      <c r="F22" s="50"/>
      <c r="G22" s="2">
        <f ca="1">G5+SUM(INDIRECT("G12:G"&amp;ROW()-1))</f>
        <v>10</v>
      </c>
      <c r="H22" s="21">
        <f ca="1">I5+SUM(INDIRECT("H12:H"&amp;ROW()-1))</f>
        <v>10</v>
      </c>
      <c r="I22" s="1" t="s">
        <v>20</v>
      </c>
    </row>
    <row r="23" spans="1:9" x14ac:dyDescent="0.2" ht="14.25" customHeight="true">
      <c r="A23" s="46" t="s">
        <v>52</v>
      </c>
      <c r="B23" s="46"/>
      <c r="C23" s="46"/>
      <c r="D23" s="46"/>
      <c r="E23" s="46"/>
      <c r="F23" s="46"/>
      <c r="G23" s="46"/>
      <c r="H23" s="46"/>
      <c r="I23" s="46"/>
    </row>
    <row r="24" spans="1:9" x14ac:dyDescent="0.2" ht="14.25" customHeight="true">
      <c r="A24" s="47"/>
      <c r="B24" s="47"/>
      <c r="C24" s="47"/>
      <c r="D24" s="47"/>
      <c r="E24" s="47"/>
      <c r="F24" s="47"/>
      <c r="G24" s="47"/>
      <c r="H24" s="47"/>
      <c r="I24" s="47"/>
    </row>
    <row r="25" spans="1:9" x14ac:dyDescent="0.2" ht="14.25" customHeight="true">
      <c r="A25" s="47"/>
      <c r="B25" s="47"/>
      <c r="C25" s="47"/>
      <c r="D25" s="47"/>
      <c r="E25" s="47"/>
      <c r="F25" s="47"/>
      <c r="G25" s="47"/>
      <c r="H25" s="47"/>
      <c r="I25" s="47"/>
    </row>
    <row r="26" spans="1:9" x14ac:dyDescent="0.2" ht="14.25" customHeight="true">
      <c r="A26" s="47"/>
      <c r="B26" s="47"/>
      <c r="C26" s="47"/>
      <c r="D26" s="47"/>
      <c r="E26" s="47"/>
      <c r="F26" s="47"/>
      <c r="G26" s="47"/>
      <c r="H26" s="47"/>
      <c r="I26" s="47"/>
    </row>
    <row r="27" spans="1:9" x14ac:dyDescent="0.2" ht="14.25" customHeight="true">
      <c r="A27" s="47"/>
      <c r="B27" s="47"/>
      <c r="C27" s="47"/>
      <c r="D27" s="47"/>
      <c r="E27" s="47"/>
      <c r="F27" s="47"/>
      <c r="G27" s="47"/>
      <c r="H27" s="47"/>
      <c r="I27" s="47"/>
    </row>
    <row r="28" spans="1:9" x14ac:dyDescent="0.2" ht="14.25" customHeight="true">
      <c r="B28" s="8"/>
      <c r="C28" s="8"/>
      <c r="D28" s="8"/>
      <c r="E28" s="8"/>
      <c r="F28" s="8"/>
      <c r="G28" s="8"/>
      <c r="H28" s="8"/>
      <c r="I28" s="8"/>
    </row>
    <row r="29" spans="1:9" x14ac:dyDescent="0.2" ht="14.25" customHeight="true">
      <c r="B29" s="8"/>
      <c r="C29" s="8"/>
      <c r="D29" s="8"/>
      <c r="E29" s="8"/>
      <c r="F29" s="8"/>
      <c r="G29" s="8"/>
      <c r="H29" s="8"/>
      <c r="I29" s="8"/>
    </row>
    <row r="30" spans="1:9" x14ac:dyDescent="0.2" ht="14.25" customHeight="true">
      <c r="B30" s="8"/>
      <c r="C30" s="8"/>
      <c r="D30" s="8"/>
      <c r="E30" s="8"/>
      <c r="F30" s="8"/>
      <c r="G30" s="8"/>
      <c r="H30" s="8"/>
      <c r="I30" s="8"/>
    </row>
  </sheetData>
  <sheetCalcPr fullCalcOnLoad="true"/>
  <mergeCells count="18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A23:I27"/>
    <mergeCell ref="B22:F22"/>
    <mergeCell ref="A11:A21"/>
    <mergeCell ref="B12:B17"/>
    <mergeCell ref="B18:B21"/>
    <mergeCell ref="C12:C13"/>
    <mergeCell ref="C14:C15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2021-04-01T02:12:48Z</dcterms:modified>
</cp:coreProperties>
</file>