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<sst xmlns="http://schemas.openxmlformats.org/spreadsheetml/2006/main" count="88" uniqueCount="62">
  <si>
    <t>项目支出绩效自评表</t>
  </si>
  <si>
    <t>项目名称</t>
  </si>
  <si>
    <t>桔塘路项目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</si>
  <si>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</si>
  <si>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</si>
  <si>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</si>
  <si>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</si>
  <si>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</si>
  <si>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</si>
  <si>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</si>
  <si>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</si>
  <si>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</si>
  <si>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</si>
  <si>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</si>
  <si>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</si>
  <si>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</si>
  <si>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</si>
  <si>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</si>
  <si>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</si>
  <si>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</si>
  <si>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</si>
  <si>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</si>
  <si>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完成项目复核机构费支付工作。</t>
  </si>
  <si>
    <t>实际完成复核土地713.03平方米，建筑物594.32平方米，临时性建筑物384.61平方米，构筑（附属）物44项，出具13份复核报告。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</si>
  <si>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</si>
  <si>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</si>
  <si>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</si>
  <si>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</si>
  <si>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</si>
  <si>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</si>
  <si>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</si>
  <si>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</si>
  <si>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</si>
  <si>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</si>
  <si>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</si>
  <si>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复核土地面积</t>
  </si>
  <si>
    <t>复核土地713.03平方米</t>
  </si>
  <si>
    <t>713.03平方米</t>
  </si>
  <si>
    <t>无偏差</t>
  </si>
  <si>
    <t>质量指标</t>
  </si>
  <si>
    <t>复核报告实际完成率</t>
  </si>
  <si>
    <t>100%</t>
  </si>
  <si>
    <t>1.0</t>
  </si>
  <si>
    <t>时效指标</t>
  </si>
  <si>
    <t>按时完成</t>
  </si>
  <si>
    <t>2020年11月前完成工作</t>
  </si>
  <si>
    <t>成本指标</t>
  </si>
  <si>
    <t>成本控制率</t>
  </si>
  <si>
    <t>≤100%</t>
  </si>
  <si>
    <t>效益指标
（40分）</t>
  </si>
  <si>
    <t>经济效益指标</t>
  </si>
  <si>
    <t>交通配套升级提升区域价值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</si>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</sst>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4" fillId="24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3" fillId="32" borderId="17" applyNumberFormat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19" fillId="29" borderId="14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2" fillId="19" borderId="16" applyNumberFormat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42" fontId="8" fillId="0" borderId="0" applyFont="false" applyFill="false" applyBorder="false" applyAlignment="false" applyProtection="false">
      <alignment vertical="center"/>
    </xf>
    <xf numFmtId="0" fontId="9" fillId="0" borderId="15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19" borderId="14" applyNumberFormat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41" fontId="8" fillId="0" borderId="0" applyFont="false" applyFill="false" applyBorder="false" applyAlignment="false" applyProtection="false">
      <alignment vertical="center"/>
    </xf>
    <xf numFmtId="0" fontId="4" fillId="34" borderId="0" applyNumberFormat="false" applyBorder="false" applyAlignment="false" applyProtection="false">
      <alignment vertical="center"/>
    </xf>
    <xf numFmtId="0" fontId="8" fillId="13" borderId="13" applyNumberFormat="false" applyFont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44" fontId="8" fillId="0" borderId="0" applyFont="false" applyFill="false" applyBorder="false" applyAlignment="false" applyProtection="false">
      <alignment vertical="center"/>
    </xf>
    <xf numFmtId="43" fontId="8" fillId="0" borderId="0" applyFont="false" applyFill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8" fillId="0" borderId="0" applyFont="false" applyFill="false" applyBorder="false" applyAlignment="false" applyProtection="false">
      <alignment vertical="center"/>
    </xf>
    <xf numFmtId="0" fontId="7" fillId="0" borderId="11" applyNumberFormat="false" applyFill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6" fillId="0" borderId="10" applyNumberFormat="false" applyFill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 wrapText="true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 wrapText="true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L9" sqref="L9"/>
    </sheetView>
  </sheetViews>
  <sheetFormatPr defaultColWidth="9" defaultRowHeight="16.5"/>
  <cols>
    <col min="2" max="2" width="12.6285714285714" style="1" customWidth="true"/>
    <col min="3" max="3" width="15.6285714285714" style="1" customWidth="true"/>
    <col min="4" max="4" width="14.1619047619048" style="1" customWidth="true"/>
    <col min="5" max="6" width="12.628571428571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29"/>
      <c r="F2" s="30" t="s">
        <v>3</v>
      </c>
      <c r="G2" s="31">
        <v>17783</v>
      </c>
      <c r="H2" s="31"/>
      <c r="I2" s="31"/>
    </row>
    <row r="3" spans="1:9">
      <c r="A3" s="4" t="s">
        <v>4</v>
      </c>
      <c r="B3" s="5" t="s">
        <v>5</v>
      </c>
      <c r="C3" s="6"/>
      <c r="D3" s="6"/>
      <c r="E3" s="29"/>
      <c r="F3" s="30" t="s">
        <v>6</v>
      </c>
      <c r="G3" s="31"/>
      <c r="H3" s="31"/>
      <c r="I3" s="31"/>
    </row>
    <row r="4" ht="28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spans="1:9">
      <c r="A5" s="10"/>
      <c r="B5" s="9" t="s">
        <v>14</v>
      </c>
      <c r="C5" s="9"/>
      <c r="D5" s="11">
        <v>0</v>
      </c>
      <c r="E5" s="11">
        <f>SUM(E6:E8)</f>
        <v>17783</v>
      </c>
      <c r="F5" s="11">
        <f>SUM(F6:F8)</f>
        <v>17783</v>
      </c>
      <c r="G5" s="32">
        <v>10</v>
      </c>
      <c r="H5" s="11">
        <f>IF(AND(E5=0,F5=0),1,IF(E5=0,0,ROUND(F5/E5,2)))</f>
        <v>1</v>
      </c>
      <c r="I5" s="41">
        <f>ROUND(H5*G5,2)</f>
        <v>10</v>
      </c>
    </row>
    <row r="6" spans="1:9">
      <c r="A6" s="10"/>
      <c r="B6" s="12" t="s">
        <v>15</v>
      </c>
      <c r="C6" s="13"/>
      <c r="D6" s="11">
        <v>0</v>
      </c>
      <c r="E6" s="33">
        <v>17783</v>
      </c>
      <c r="F6" s="33">
        <v>17783</v>
      </c>
      <c r="G6" s="34" t="s">
        <v>16</v>
      </c>
      <c r="H6" s="11">
        <f t="shared" ref="H6:H8" si="0">IF(AND(E6=0,F6=0),1,IF(E6=0,0,ROUND(F6/E6,2)))</f>
        <v>1</v>
      </c>
      <c r="I6" s="34" t="s">
        <v>16</v>
      </c>
    </row>
    <row r="7" spans="1:9">
      <c r="A7" s="10"/>
      <c r="B7" s="12" t="s">
        <v>17</v>
      </c>
      <c r="C7" s="13"/>
      <c r="D7" s="11">
        <v>0</v>
      </c>
      <c r="E7" s="33">
        <v>0</v>
      </c>
      <c r="F7" s="33">
        <v>0</v>
      </c>
      <c r="G7" s="34" t="s">
        <v>16</v>
      </c>
      <c r="H7" s="11">
        <f t="shared" si="0"/>
        <v>1</v>
      </c>
      <c r="I7" s="34" t="s">
        <v>16</v>
      </c>
    </row>
    <row r="8" spans="1:9">
      <c r="A8" s="14"/>
      <c r="B8" s="15" t="s">
        <v>18</v>
      </c>
      <c r="C8" s="15"/>
      <c r="D8" s="11">
        <f>D5-D6-D7</f>
        <v>0</v>
      </c>
      <c r="E8" s="33">
        <v>0</v>
      </c>
      <c r="F8" s="33">
        <v>0</v>
      </c>
      <c r="G8" s="34" t="s">
        <v>16</v>
      </c>
      <c r="H8" s="11">
        <f t="shared" si="0"/>
        <v>1</v>
      </c>
      <c r="I8" s="34" t="s">
        <v>16</v>
      </c>
    </row>
    <row r="9" spans="1:9">
      <c r="A9" s="9" t="s">
        <v>19</v>
      </c>
      <c r="B9" s="16" t="s">
        <v>20</v>
      </c>
      <c r="C9" s="17"/>
      <c r="D9" s="17"/>
      <c r="E9" s="35"/>
      <c r="F9" s="30" t="s">
        <v>21</v>
      </c>
      <c r="G9" s="30"/>
      <c r="H9" s="30"/>
      <c r="I9" s="30"/>
    </row>
    <row r="10" ht="52.5" customHeight="true" spans="1:9">
      <c r="A10" s="9"/>
      <c r="B10" s="18" t="s">
        <v>22</v>
      </c>
      <c r="C10" s="19"/>
      <c r="D10" s="19"/>
      <c r="E10" s="36"/>
      <c r="F10" s="37" t="s">
        <v>23</v>
      </c>
      <c r="G10" s="37"/>
      <c r="H10" s="37"/>
      <c r="I10" s="37"/>
    </row>
    <row r="11" ht="20.25" customHeight="true" spans="1:9">
      <c r="A11" s="9" t="s">
        <v>24</v>
      </c>
      <c r="B11" s="20" t="s">
        <v>25</v>
      </c>
      <c r="C11" s="20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51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38" t="s">
        <v>37</v>
      </c>
      <c r="G12" s="39">
        <v>10</v>
      </c>
      <c r="H12" s="39">
        <v>10</v>
      </c>
      <c r="I12" s="42" t="s">
        <v>38</v>
      </c>
    </row>
    <row r="13" ht="51" customHeight="true" spans="1:9">
      <c r="A13" s="21"/>
      <c r="B13" s="22" t="s">
        <v>33</v>
      </c>
      <c r="C13" s="23" t="s">
        <v>39</v>
      </c>
      <c r="D13" s="24" t="s">
        <v>40</v>
      </c>
      <c r="E13" s="24" t="s">
        <v>41</v>
      </c>
      <c r="F13" s="38" t="s">
        <v>42</v>
      </c>
      <c r="G13" s="39">
        <v>10</v>
      </c>
      <c r="H13" s="39">
        <v>10</v>
      </c>
      <c r="I13" s="42" t="s">
        <v>38</v>
      </c>
    </row>
    <row r="14" ht="51" customHeight="true" spans="1:9">
      <c r="A14" s="21"/>
      <c r="B14" s="22" t="s">
        <v>33</v>
      </c>
      <c r="C14" s="23" t="s">
        <v>43</v>
      </c>
      <c r="D14" s="24" t="s">
        <v>44</v>
      </c>
      <c r="E14" s="24" t="s">
        <v>45</v>
      </c>
      <c r="F14" s="38" t="s">
        <v>44</v>
      </c>
      <c r="G14" s="39">
        <v>10</v>
      </c>
      <c r="H14" s="39">
        <v>10</v>
      </c>
      <c r="I14" s="42" t="s">
        <v>38</v>
      </c>
    </row>
    <row r="15" ht="51" customHeight="true" spans="1:9">
      <c r="A15" s="21"/>
      <c r="B15" s="22" t="s">
        <v>33</v>
      </c>
      <c r="C15" s="23" t="s">
        <v>46</v>
      </c>
      <c r="D15" s="24" t="s">
        <v>47</v>
      </c>
      <c r="E15" s="24" t="s">
        <v>48</v>
      </c>
      <c r="F15" s="38" t="s">
        <v>42</v>
      </c>
      <c r="G15" s="39">
        <v>20</v>
      </c>
      <c r="H15" s="39">
        <v>20</v>
      </c>
      <c r="I15" s="42" t="s">
        <v>38</v>
      </c>
    </row>
    <row r="16" ht="51" customHeight="true" spans="1:9">
      <c r="A16" s="21"/>
      <c r="B16" s="22" t="s">
        <v>49</v>
      </c>
      <c r="C16" s="23" t="s">
        <v>50</v>
      </c>
      <c r="D16" s="24" t="s">
        <v>51</v>
      </c>
      <c r="E16" s="24" t="s">
        <v>52</v>
      </c>
      <c r="F16" s="38" t="s">
        <v>52</v>
      </c>
      <c r="G16" s="39">
        <v>10</v>
      </c>
      <c r="H16" s="39">
        <v>10</v>
      </c>
      <c r="I16" s="42" t="s">
        <v>38</v>
      </c>
    </row>
    <row r="17" ht="51" customHeight="true" spans="1:9">
      <c r="A17" s="21"/>
      <c r="B17" s="22" t="s">
        <v>49</v>
      </c>
      <c r="C17" s="23" t="s">
        <v>53</v>
      </c>
      <c r="D17" s="24" t="s">
        <v>54</v>
      </c>
      <c r="E17" s="24" t="s">
        <v>55</v>
      </c>
      <c r="F17" s="38" t="s">
        <v>55</v>
      </c>
      <c r="G17" s="39">
        <v>10</v>
      </c>
      <c r="H17" s="39">
        <v>10</v>
      </c>
      <c r="I17" s="42" t="s">
        <v>38</v>
      </c>
    </row>
    <row r="18" ht="51" customHeight="true" spans="1:9">
      <c r="A18" s="21"/>
      <c r="B18" s="22" t="s">
        <v>49</v>
      </c>
      <c r="C18" s="23" t="s">
        <v>56</v>
      </c>
      <c r="D18" s="24" t="s">
        <v>57</v>
      </c>
      <c r="E18" s="24" t="s">
        <v>57</v>
      </c>
      <c r="F18" s="38" t="s">
        <v>57</v>
      </c>
      <c r="G18" s="39">
        <v>0</v>
      </c>
      <c r="H18" s="39">
        <v>0</v>
      </c>
      <c r="I18" s="42"/>
    </row>
    <row r="19" ht="51" customHeight="true" spans="1:9">
      <c r="A19" s="21"/>
      <c r="B19" s="22" t="s">
        <v>49</v>
      </c>
      <c r="C19" s="23" t="s">
        <v>58</v>
      </c>
      <c r="D19" s="24" t="s">
        <v>59</v>
      </c>
      <c r="E19" s="24" t="s">
        <v>41</v>
      </c>
      <c r="F19" s="38" t="s">
        <v>41</v>
      </c>
      <c r="G19" s="39">
        <v>20</v>
      </c>
      <c r="H19" s="39">
        <v>20</v>
      </c>
      <c r="I19" s="42" t="s">
        <v>38</v>
      </c>
    </row>
    <row r="20" customHeight="true" spans="1:9">
      <c r="A20" s="25"/>
      <c r="B20" s="16" t="s">
        <v>60</v>
      </c>
      <c r="C20" s="17"/>
      <c r="D20" s="17"/>
      <c r="E20" s="17"/>
      <c r="F20" s="35"/>
      <c r="G20" s="40">
        <f ca="1">G5+SUM(INDIRECT("G12:G"&amp;ROW()-1))</f>
        <v>100</v>
      </c>
      <c r="H20" s="31">
        <f ca="1">I5+SUM(INDIRECT("H12:H"&amp;ROW()-1))</f>
        <v>100</v>
      </c>
      <c r="I20" s="34" t="s">
        <v>16</v>
      </c>
    </row>
    <row r="21" ht="14.25" customHeight="true" spans="1:9">
      <c r="A21" s="26" t="s">
        <v>61</v>
      </c>
      <c r="B21" s="26"/>
      <c r="C21" s="26"/>
      <c r="D21" s="26"/>
      <c r="E21" s="26"/>
      <c r="F21" s="26"/>
      <c r="G21" s="26"/>
      <c r="H21" s="26"/>
      <c r="I21" s="26"/>
    </row>
    <row r="22" ht="14.25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14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2:9">
      <c r="B26" s="28"/>
      <c r="C26" s="28"/>
      <c r="D26" s="28"/>
      <c r="E26" s="28"/>
      <c r="F26" s="28"/>
      <c r="G26" s="28"/>
      <c r="H26" s="28"/>
      <c r="I26" s="28"/>
    </row>
    <row r="27" ht="14.25" customHeight="true" spans="2:9">
      <c r="B27" s="28"/>
      <c r="C27" s="28"/>
      <c r="D27" s="28"/>
      <c r="E27" s="28"/>
      <c r="F27" s="28"/>
      <c r="G27" s="28"/>
      <c r="H27" s="28"/>
      <c r="I27" s="28"/>
    </row>
    <row r="28" ht="14.25" customHeight="true" spans="2:9">
      <c r="B28" s="28"/>
      <c r="C28" s="28"/>
      <c r="D28" s="28"/>
      <c r="E28" s="28"/>
      <c r="F28" s="28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2022-10-31T10:06:17Z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